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Group Calculator" sheetId="1" r:id="rId1"/>
  </sheets>
  <externalReferences>
    <externalReference r:id="rId4"/>
  </externalReferences>
  <definedNames>
    <definedName name="ACDC">'[1]Solar Resource &amp; System Load'!$C$88:$C$89</definedName>
    <definedName name="ACEnerDlvd">'[1]Solar Resource &amp; System Load'!$CT$24</definedName>
    <definedName name="ACEnerDmd">'[1]Solar Resource &amp; System Load'!$H$52</definedName>
    <definedName name="ACEnerDmdNotMerged">'[1]Solar Resource &amp; System Load'!$H$52:$I$52</definedName>
    <definedName name="ACPeakLoad">'[1]Solar Resource &amp; System Load'!$J$53</definedName>
    <definedName name="ACPeakLoadNotMerged">'[1]Solar Resource &amp; System Load'!$J$53:$K$53</definedName>
    <definedName name="Addr_Continent">'[1]Solar Resource &amp; System Load'!$O$88</definedName>
    <definedName name="Addr_Country">'[1]Solar Resource &amp; System Load'!$P$88</definedName>
    <definedName name="Addr_Manufacturer">'[1]Energy Model'!$E$140</definedName>
    <definedName name="Addr_Model">'[1]Energy Model'!$F$140</definedName>
    <definedName name="Addr_Province">'[1]Solar Resource &amp; System Load'!$Q$88</definedName>
    <definedName name="Addr_PVtype">'[1]Energy Model'!$C$140</definedName>
    <definedName name="Addr_Region">'[1]Energy Model'!$D$140</definedName>
    <definedName name="Addr_Station">'[1]Solar Resource &amp; System Load'!$R$88</definedName>
    <definedName name="addr_type">'[1]Energy Model'!$D$46</definedName>
    <definedName name="ALR">'[1]Tables'!$B$6:$B$40</definedName>
    <definedName name="Ann_costs">'[1]Financial Summary'!$K$34</definedName>
    <definedName name="Ann_sav">'[1]Financial Summary'!$K$41</definedName>
    <definedName name="AnnAvgTemp">'[1]Solar Resource &amp; System Load'!$H$28</definedName>
    <definedName name="AnnSolRadTilt">'[1]Solar Resource &amp; System Load'!$H$27</definedName>
    <definedName name="ApplType">'[1]Solar Resource &amp; System Load'!$C$92:$C$94</definedName>
    <definedName name="ApplTypeEcho">'[1]Energy Model'!$D$17</definedName>
    <definedName name="ApplTypeIndex">'[1]Solar Resource &amp; System Load'!$O$31</definedName>
    <definedName name="ArrayCtrl">'[1]Energy Model'!$B$130:$B$131</definedName>
    <definedName name="ArrayCtrlIndex">'[1]Energy Model'!$H$51</definedName>
    <definedName name="AvgBatTempDerating">'[1]Solar Resource &amp; System Load'!$BS$24</definedName>
    <definedName name="Azim_deg">'[1]Solar Resource &amp; System Load'!$H$8</definedName>
    <definedName name="Azim_rad">'[1]Solar Resource &amp; System Load'!$S$6</definedName>
    <definedName name="BalOfEnergy">'[1]Energy Model'!$A$71:$A$71</definedName>
    <definedName name="BaseCase">'[1]Energy Model'!$A$21:$A$24</definedName>
    <definedName name="BaseEnergySource">'[1]Energy Model'!$B$111:$B$118</definedName>
    <definedName name="BaseEnergySourceIndex">'[1]Energy Model'!$H$22</definedName>
    <definedName name="BaseFuelType">'[1]Energy Model'!$B$121:$B$127</definedName>
    <definedName name="BaseFuelTypeIndex">'[1]Energy Model'!$H$23</definedName>
    <definedName name="BasePowerSourceIndex">'[1]Energy Model'!$H$22</definedName>
    <definedName name="BatAutonomy">'[1]Energy Model'!$D$34</definedName>
    <definedName name="BatCapa">'[1]Energy Model'!$D$43</definedName>
    <definedName name="BatCost">'[1]Cost Analysis'!$F$40</definedName>
    <definedName name="BatCostIndex">'[1]Cost Analysis'!$L$40</definedName>
    <definedName name="BatDmd">'[1]Solar Resource &amp; System Load'!$W$3</definedName>
    <definedName name="BatEff">'[1]Energy Model'!$D$36</definedName>
    <definedName name="BatMaxDOD">'[1]Energy Model'!$D$37</definedName>
    <definedName name="BatNomCapa">'[1]Energy Model'!$D$44</definedName>
    <definedName name="BatTemp">'[1]Energy Model'!$B$106:$B$108</definedName>
    <definedName name="BatTempCst">'[1]Energy Model'!$D$40</definedName>
    <definedName name="BatTempIndex">'[1]Energy Model'!$H$39</definedName>
    <definedName name="BatTempMin">'[1]Energy Model'!$D$41</definedName>
    <definedName name="Battery">'[1]Energy Model'!$A$33:$A$44</definedName>
    <definedName name="BatVoltage">'[1]Energy Model'!$D$35</definedName>
    <definedName name="CalcACEnerDmd">'[1]Solar Resource &amp; System Load'!$T$50</definedName>
    <definedName name="CalcACPeakLoad">'[1]Solar Resource &amp; System Load'!$R$50</definedName>
    <definedName name="CalcBatDmd">'[1]Solar Resource &amp; System Load'!$V$50</definedName>
    <definedName name="CalcContDmd">'[1]Solar Resource &amp; System Load'!$W$50</definedName>
    <definedName name="CalcDCEnerDmd">'[1]Solar Resource &amp; System Load'!$S$50</definedName>
    <definedName name="CalcMatchDmd">'[1]Solar Resource &amp; System Load'!$X$50</definedName>
    <definedName name="CalcWatrDmd">'[1]Solar Resource &amp; System Load'!$P$70</definedName>
    <definedName name="ChargerEff">'[1]Energy Model'!$D$57</definedName>
    <definedName name="City">'[1]Energy Model'!$D$5</definedName>
    <definedName name="ConEff">'[1]Energy Model'!$D$38</definedName>
    <definedName name="ContDmd">'[1]Solar Resource &amp; System Load'!$W$4</definedName>
    <definedName name="CostCells">'[1]Cost Analysis'!$F$7:$G$12,'[1]Cost Analysis'!$G$13,'[1]Cost Analysis'!$F$15:$G$19,'[1]Cost Analysis'!$G$20,'[1]Cost Analysis'!$F$22:$G$28,'[1]Cost Analysis'!$G$29,'[1]Cost Analysis'!$F$31:$G$34,'[1]Cost Analysis'!$G$35,'[1]Cost Analysis'!$F$37:$G$47,'[1]Cost Analysis'!$G$48,'[1]Cost Analysis'!$F$50:$G$51,'[1]Cost Analysis'!$G$52:$G$53,'[1]Cost Analysis'!$F$57:$G$61,'[1]Cost Analysis'!$G$62,'[1]Cost Analysis'!$F$64:$G$65,'[1]Cost Analysis'!$G$66:$G$67,'[1]Cost Analysis'!$F$70:$G$73</definedName>
    <definedName name="CostCells2">'[1]Cost Analysis'!$F$64</definedName>
    <definedName name="Country">'[1]Cost Analysis'!$J$3</definedName>
    <definedName name="CountryIndex">'[1]Cost Analysis'!$Q$3</definedName>
    <definedName name="CritAbsLevel">'[1]Solar Resource &amp; System Load'!$W$6</definedName>
    <definedName name="Currency">'[1]Cost Analysis'!$H$3</definedName>
    <definedName name="Currency_List">'[1]Currency'!$B$3:$B$200</definedName>
    <definedName name="Currency_Name">'[1]Cost Analysis'!$G$3</definedName>
    <definedName name="Currency_Name_Index">'[1]Cost Analysis'!$G$85</definedName>
    <definedName name="CurrencyHide">'[1]Cost Analysis'!$G$4,'[1]Cost Analysis'!$J$4</definedName>
    <definedName name="CurrencyX">'[1]Cost Analysis'!$H$83</definedName>
    <definedName name="DaysAnalysed">'[1]Solar Resource &amp; System Load'!$S$3</definedName>
    <definedName name="DBPath">'[1]Energy Model'!$C$138</definedName>
    <definedName name="DCEnerDmd">'[1]Solar Resource &amp; System Load'!$H$51</definedName>
    <definedName name="DCEnerDmdNotMerged">'[1]Solar Resource &amp; System Load'!$H$51:$I$51</definedName>
    <definedName name="Debt_con">'[1]Financial Summary'!$K$53</definedName>
    <definedName name="Debt_IR">'[1]Financial Summary'!$K$15</definedName>
    <definedName name="Debt_pay">'[1]Financial Summary'!$K$54</definedName>
    <definedName name="Debt_ratio">'[1]Financial Summary'!$K$14</definedName>
    <definedName name="Debt_term">'[1]Financial Summary'!$K$16</definedName>
    <definedName name="Disc_R">'[1]Financial Summary'!$F$25</definedName>
    <definedName name="DtldElecLoad">'[1]Solar Resource &amp; System Load'!$A$33:$A$49</definedName>
    <definedName name="DtldWatrLoad">'[1]Solar Resource &amp; System Load'!$A$56:$A$70</definedName>
    <definedName name="ElecCalcIndex">'[1]Solar Resource &amp; System Load'!$O$32</definedName>
    <definedName name="ElecLoad">'[1]Solar Resource &amp; System Load'!$A$32:$A$54</definedName>
    <definedName name="Email">'[1]Intro'!$D$43</definedName>
    <definedName name="EnerNotMet">'[1]Solar Resource &amp; System Load'!$CQ$24</definedName>
    <definedName name="EquDCEnerDmd">'[1]Solar Resource &amp; System Load'!$W$2</definedName>
    <definedName name="Equi_inv">'[1]Financial Summary'!$K$52</definedName>
    <definedName name="EquPumpDmd">'[1]Solar Resource &amp; System Load'!$H$79</definedName>
    <definedName name="ExcessEnergy">'[1]Energy Model'!$A$78</definedName>
    <definedName name="fB">'[1]Tables'!$E$48:$M$52</definedName>
    <definedName name="FinancCells">'[1]Financial Summary'!$E$14:$E$15,'[1]Financial Summary'!$E$18,'[1]Financial Summary'!$E$21:$E$22,'[1]Financial Summary'!$N$5:$P$5,'[1]Financial Summary'!$E$31:$E$37,'[1]Financial Summary'!$E$39,'[1]Financial Summary'!$E$43:$E$46,'[1]Financial Summary'!$J$31:$J$34,'[1]Financial Summary'!$J$37:$J$41,'[1]Financial Summary'!$E$54:$E$55,'[1]Financial Summary'!$J$51:$J$54,'[1]Financial Summary'!$J$56</definedName>
    <definedName name="Firm_RE_Capacity">#REF!</definedName>
    <definedName name="fPV">'[1]Tables'!$C$6:$K$40</definedName>
    <definedName name="French_Flag">'[1]Energy Model'!$C$136</definedName>
    <definedName name="FricLos">'[1]Solar Resource &amp; System Load'!$H$76</definedName>
    <definedName name="Fuel">'[1]Cost Analysis'!$A$63:$A$66</definedName>
    <definedName name="Fuel_ER">'[1]Financial Summary'!$F$23</definedName>
    <definedName name="FuelCost">'[1]Cost Analysis'!$F$64</definedName>
    <definedName name="FuelCostIndex">'[1]Cost Analysis'!$L$64</definedName>
    <definedName name="FuelTransportation">'[1]Cost Analysis'!$F$65</definedName>
    <definedName name="FuelTransportationIndex">'[1]Cost Analysis'!$L$65</definedName>
    <definedName name="FuelTypeIndex">'[1]Energy Model'!$H$60</definedName>
    <definedName name="GenCapa">'[1]Energy Model'!$D$59</definedName>
    <definedName name="GenCost">'[1]Cost Analysis'!$F$39</definedName>
    <definedName name="GenCostIndex">'[1]Cost Analysis'!$L$39</definedName>
    <definedName name="GenEff">'[1]Energy Model'!$D$61</definedName>
    <definedName name="GenEnerCons">'[1]Solar Resource &amp; System Load'!$CL$24</definedName>
    <definedName name="GenEnerDlvd">'[1]Solar Resource &amp; System Load'!$CJ$24</definedName>
    <definedName name="GenEnergy">'[1]Energy Model'!$A$70</definedName>
    <definedName name="Genset">'[1]Energy Model'!$A$56:$A$61</definedName>
    <definedName name="GridEnerDlvd">'[1]Energy Model'!$A$76</definedName>
    <definedName name="GridLoad">'[1]Solar Resource &amp; System Load'!#REF!</definedName>
    <definedName name="GridType">'[1]Energy Model'!$B$86:$B$87</definedName>
    <definedName name="GridTypeIndex">'[1]Energy Model'!$H$18</definedName>
    <definedName name="Inf_R">'[1]Financial Summary'!$F$24</definedName>
    <definedName name="Init_costs">'[1]Financial Summary'!$F$37</definedName>
    <definedName name="InvCap">'[1]Solar Resource &amp; System Load'!$AA$2</definedName>
    <definedName name="InvCapOffG">'[1]Energy Model'!$D$30</definedName>
    <definedName name="InvCapOnG">'[1]Energy Model'!$D$65</definedName>
    <definedName name="InvCost">'[1]Cost Analysis'!$F$38</definedName>
    <definedName name="InvCostIndex">'[1]Cost Analysis'!$L$38</definedName>
    <definedName name="InvEff">'[1]Solar Resource &amp; System Load'!$AA$3</definedName>
    <definedName name="InvEffOffG">'[1]Energy Model'!$D$31</definedName>
    <definedName name="InvEffOnG">'[1]Energy Model'!$D$63</definedName>
    <definedName name="Inverter">'[1]Energy Model'!$A$63:$A$65</definedName>
    <definedName name="Lat_deg">'[1]Solar Resource &amp; System Load'!$H$5</definedName>
    <definedName name="Lat_rad">'[1]Solar Resource &amp; System Load'!$S$4</definedName>
    <definedName name="List_of_range">'[1]Cost Range'!$D$5:$N$5</definedName>
    <definedName name="LoadType">'[1]Solar Resource &amp; System Load'!$C$97:$C$99</definedName>
    <definedName name="LoadTypeIndex">'[1]Solar Resource &amp; System Load'!$O$54</definedName>
    <definedName name="LocWeather">'[1]Solar Resource &amp; System Load'!$H$4</definedName>
    <definedName name="MatchDmd">'[1]Solar Resource &amp; System Load'!$W$5</definedName>
    <definedName name="MemCountryIndex">'[1]Cost Analysis'!$Q$4</definedName>
    <definedName name="MemCurrency">'[1]Cost Analysis'!$G$83</definedName>
    <definedName name="MemCurrencyName">'[1]Cost Analysis'!$G$84</definedName>
    <definedName name="MemSecCurrency">'[1]Cost Analysis'!$E$83</definedName>
    <definedName name="MemSecCurrencyName">'[1]Cost Analysis'!$E$84</definedName>
    <definedName name="MiscPVLosses">'[1]Energy Model'!$D$52</definedName>
    <definedName name="ModEff">'[1]Energy Model'!$D$48</definedName>
    <definedName name="ModEffIndexA">'[1]Energy Model'!$C$97</definedName>
    <definedName name="ModName">'[1]Energy Model'!$D$47</definedName>
    <definedName name="ModNameIndexA">'[1]Energy Model'!$L$97</definedName>
    <definedName name="ModNOCT">'[1]Energy Model'!$D$49</definedName>
    <definedName name="ModNOCTIndexA">'[1]Energy Model'!$D$97</definedName>
    <definedName name="ModTempCoef">'[1]Energy Model'!$D$50</definedName>
    <definedName name="ModTempCoefIndexA">'[1]Energy Model'!$E$97</definedName>
    <definedName name="ModType">'[1]Energy Model'!$B$98:$B$103</definedName>
    <definedName name="ModTypeIndex">'[1]Energy Model'!$H$46</definedName>
    <definedName name="MonthsAnalysed">'[1]Solar Resource &amp; System Load'!$S$2</definedName>
    <definedName name="Name">'[1]Energy Model'!$D$4</definedName>
    <definedName name="NASALink">'[1]Energy Model'!$D$135</definedName>
    <definedName name="NomPVPower">'[1]Energy Model'!$D$54</definedName>
    <definedName name="NomPVPowerIndexA">'[1]Energy Model'!$O$97</definedName>
    <definedName name="NPV">'[1]Financial Summary'!$F$54</definedName>
    <definedName name="NumModule">'[1]Energy Model'!$H$54</definedName>
    <definedName name="OffGridDesc">'[1]Energy Model'!$A$20</definedName>
    <definedName name="OffGridEquDCDmd">'[1]Energy Model'!$A$69</definedName>
    <definedName name="OffGridPCU">'[1]Energy Model'!$A$28:$A$32</definedName>
    <definedName name="OnGridDesc">'[1]Energy Model'!$A$18:$A$19</definedName>
    <definedName name="OnGridLosses">'[1]GHG Analysis'!$J$82,'[1]GHG Analysis'!$J$87</definedName>
    <definedName name="OnGridPCU">'[1]Energy Model'!$A$62:$A$66</definedName>
    <definedName name="OutputCostRange">'[1]Cost Range'!$D$9</definedName>
    <definedName name="OutputCostRange2">'[1]Cost Range'!$P$9</definedName>
    <definedName name="PipesCost">'[1]Cost Analysis'!$F$42</definedName>
    <definedName name="PipesCostIndex">'[1]Cost Analysis'!$L$42</definedName>
    <definedName name="PowLos">'[1]Solar Resource &amp; System Load'!$AA$4</definedName>
    <definedName name="PowLosOffG">'[1]Energy Model'!$D$32</definedName>
    <definedName name="PowLosOnG">'[1]Energy Model'!$D$66</definedName>
    <definedName name="Proj_life">'[1]Financial Summary'!$F$26</definedName>
    <definedName name="ProjectType">'[1]Cost Analysis'!$C$83:$C$84</definedName>
    <definedName name="ProjectTypeIndex">'[1]Cost Analysis'!$L$3</definedName>
    <definedName name="PropOther">'[1]GHG Analysis'!$N$88</definedName>
    <definedName name="Pump">'[1]Energy Model'!$A$25:$A$27</definedName>
    <definedName name="PumpAppl">'[1]Solar Resource &amp; System Load'!$C$102:$C$105</definedName>
    <definedName name="PumpCost">'[1]Cost Analysis'!$F$41</definedName>
    <definedName name="PumpCostIndex">'[1]Cost Analysis'!$L$41</definedName>
    <definedName name="PumpEff">'[1]Energy Model'!$D$27</definedName>
    <definedName name="PumpEnerDlvd">'[1]Solar Resource &amp; System Load'!$CX$24</definedName>
    <definedName name="PumpTypeIndex">'[1]Energy Model'!$H$26</definedName>
    <definedName name="PVAbsRate">'[1]Energy Model'!$D$19</definedName>
    <definedName name="PVAbsRateIndex">'[1]Energy Model'!$H$19</definedName>
    <definedName name="PVArea">'[1]Energy Model'!$D$55</definedName>
    <definedName name="PVSysConfig">'[1]Energy Model'!$D$20</definedName>
    <definedName name="RangeData">'[1]Cost Analysis'!$I$7:$J$12,'[1]Cost Analysis'!$I$15:$J$19,'[1]Cost Analysis'!$I$22:$J$28,'[1]Cost Analysis'!$I$31:$J$34,'[1]Cost Analysis'!$I$37:$J$47,'[1]Cost Analysis'!$I$50:$J$51,'[1]Cost Analysis'!$I$57:$J$61,'[1]Cost Analysis'!$I$64:$J$65,'[1]Cost Analysis'!$I$70:$J$72</definedName>
    <definedName name="RECollected">'[1]Energy Model'!$A$75</definedName>
    <definedName name="Registration">'[1]Intro'!$O$38</definedName>
    <definedName name="RenEnerColl">'[1]Solar Resource &amp; System Load'!$AR$24</definedName>
    <definedName name="RenEnerDlvd">'[1]Solar Resource &amp; System Load'!$CE$24</definedName>
    <definedName name="Sec_Currency">'[1]Cost Analysis'!$H$4</definedName>
    <definedName name="Sec_Currency_Name">'[1]Cost Analysis'!$G$4</definedName>
    <definedName name="Sec_Currency_Name_Index">'[1]Cost Analysis'!$E$85</definedName>
    <definedName name="SecCurrencyRange1">'[1]Cost Analysis'!$I$7:$I$12,'[1]Cost Analysis'!$I$15:$I$19,'[1]Cost Analysis'!$I$22:$I$28,'[1]Cost Analysis'!$I$31:$I$34,'[1]Cost Analysis'!$I$37:$I$47,'[1]Cost Analysis'!$I$50:$I$51,'[1]Cost Analysis'!$I$57:$I$61,'[1]Cost Analysis'!$I$64:$I$65,'[1]Cost Analysis'!$I$70:$I$72</definedName>
    <definedName name="SecCurrencyRange2">'[1]Cost Analysis'!$J$7:$J$13,'[1]Cost Analysis'!$J$15:$J$20,'[1]Cost Analysis'!$J$22:$J$29,'[1]Cost Analysis'!$J$31:$J$35,'[1]Cost Analysis'!$J$37:$J$48,'[1]Cost Analysis'!$J$50:$J$53,'[1]Cost Analysis'!$J$57:$J$62,'[1]Cost Analysis'!$J$64:$J$67,'[1]Cost Analysis'!$J$70:$J$72</definedName>
    <definedName name="SecCurrencyX">'[1]Cost Analysis'!$F$83</definedName>
    <definedName name="SiteElecDmd">'[1]Energy Model'!$A$10:$A$11</definedName>
    <definedName name="SitePumpDmd">'[1]Energy Model'!$A$13:$A$14</definedName>
    <definedName name="Slope_deg">'[1]Solar Resource &amp; System Load'!$H$7</definedName>
    <definedName name="Slope_rad">'[1]Solar Resource &amp; System Load'!$S$5</definedName>
    <definedName name="SolRadTilt">'[1]Solar Resource &amp; System Load'!$J$27</definedName>
    <definedName name="SugArrSizeHYBR">'[1]Solar Resource &amp; System Load'!$AV$24</definedName>
    <definedName name="SugArrSizePUMP">'[1]Solar Resource &amp; System Load'!$AW$24</definedName>
    <definedName name="SugArrSizeSABB">'[1]Solar Resource &amp; System Load'!$AU$24</definedName>
    <definedName name="SugBatCapa">'[1]Solar Resource &amp; System Load'!$BT$24</definedName>
    <definedName name="SuggBatteryCap">'[1]Solar Resource &amp; System Load'!$BT$24</definedName>
    <definedName name="SugInvCapa">'[1]Energy Model'!$A$29</definedName>
    <definedName name="SugPVPower">'[1]Energy Model'!$D$53</definedName>
    <definedName name="SystConf">'[1]Energy Model'!$B$90:$B$91</definedName>
    <definedName name="SystConfIndex">'[1]Energy Model'!$H$20</definedName>
    <definedName name="TotEnerDlvd">'[1]Solar Resource &amp; System Load'!$CO$24</definedName>
    <definedName name="TotHead">'[1]Solar Resource &amp; System Load'!$H$77</definedName>
    <definedName name="TrackMode">'[1]Solar Resource &amp; System Load'!$C$108:$C$111</definedName>
    <definedName name="TrackModeIndex">'[1]Solar Resource &amp; System Load'!$O$6</definedName>
    <definedName name="Training">'[1]Intro'!$D$38</definedName>
    <definedName name="Type_of_project">'[1]Cost Analysis'!$D$3</definedName>
    <definedName name="TypeRange">'[1]Cost Analysis'!$I$11,'[1]Cost Analysis'!$I$18,'[1]Cost Analysis'!$I$27</definedName>
    <definedName name="WatrCalcIndex">'[1]Solar Resource &amp; System Load'!$O$55</definedName>
    <definedName name="WatrDlvd">'[1]Solar Resource &amp; System Load'!$CY$24</definedName>
    <definedName name="WatrDmd">'[1]Solar Resource &amp; System Load'!$H$71</definedName>
    <definedName name="WatrDmdNotMerged">'[1]Solar Resource &amp; System Load'!$H$71:$I$71</definedName>
    <definedName name="WatrLoad">'[1]Solar Resource &amp; System Load'!$A$55:$A$79</definedName>
    <definedName name="WatrProd">'[1]Energy Model'!$A$72</definedName>
    <definedName name="WeatherDataLink">'[1]Solar Resource &amp; System Load'!$K$4</definedName>
    <definedName name="WebLink">'[1]Energy Model'!$D$134</definedName>
    <definedName name="WebPartners">'[1]Intro'!$O$43</definedName>
    <definedName name="YesNo">'[1]Energy Model'!$B$94:$B$95</definedName>
  </definedNames>
  <calcPr fullCalcOnLoad="1"/>
</workbook>
</file>

<file path=xl/comments1.xml><?xml version="1.0" encoding="utf-8"?>
<comments xmlns="http://schemas.openxmlformats.org/spreadsheetml/2006/main">
  <authors>
    <author>Florin Fleseriu</author>
  </authors>
  <commentList>
    <comment ref="A49" authorId="0">
      <text>
        <r>
          <rPr>
            <b/>
            <sz val="8"/>
            <rFont val="Tahoma"/>
            <family val="2"/>
          </rPr>
          <t>Un frigider nou nu consuma mai mult de 1KWh / luna deci pot fi pastrate valorile introduse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<sst xmlns="http://schemas.openxmlformats.org/spreadsheetml/2006/main" count="370" uniqueCount="86">
  <si>
    <t>:</t>
  </si>
  <si>
    <t>Email</t>
  </si>
  <si>
    <t>Iluminat</t>
  </si>
  <si>
    <t>KWh/Luna</t>
  </si>
  <si>
    <t>Electrocasnice:</t>
  </si>
  <si>
    <t>Climatizare:</t>
  </si>
  <si>
    <t>Comunicatii:</t>
  </si>
  <si>
    <t>Scule:</t>
  </si>
  <si>
    <t>Altele:</t>
  </si>
  <si>
    <t>Total:</t>
  </si>
  <si>
    <t>Flourescent</t>
  </si>
  <si>
    <t>Electrocasnice</t>
  </si>
  <si>
    <t>Mixer</t>
  </si>
  <si>
    <t>Uscator</t>
  </si>
  <si>
    <t>Ventilator</t>
  </si>
  <si>
    <t>Uscator haine (electric)</t>
  </si>
  <si>
    <t>Uscator Haine (incalzire gas)</t>
  </si>
  <si>
    <t>Cafetiera</t>
  </si>
  <si>
    <t>Masina spalat vase (uscare)</t>
  </si>
  <si>
    <t>Masina spalat vase (turbo)</t>
  </si>
  <si>
    <t>Dehidrator</t>
  </si>
  <si>
    <t>Mixer solide</t>
  </si>
  <si>
    <t>Fier de calcat</t>
  </si>
  <si>
    <t>Cuptor cu microunde</t>
  </si>
  <si>
    <t>Aragaz electric mare</t>
  </si>
  <si>
    <t>Aragaz electric mic</t>
  </si>
  <si>
    <t>Frigider (nou, economic)</t>
  </si>
  <si>
    <t>Aspirator (manual)</t>
  </si>
  <si>
    <t>Aspirator (vertical)</t>
  </si>
  <si>
    <t>Masina de spalat (ax orizontal)</t>
  </si>
  <si>
    <t>Masina de spalat (ax vertical)</t>
  </si>
  <si>
    <t>Jacuzzi</t>
  </si>
  <si>
    <t>Climatizare</t>
  </si>
  <si>
    <t>Aer conditionat (centrala)</t>
  </si>
  <si>
    <t>Aer conditionat (camera)</t>
  </si>
  <si>
    <t>Incalzitor (suflanta)</t>
  </si>
  <si>
    <t>Incalzitor (portabil)</t>
  </si>
  <si>
    <t>Incalzitor (cu vas de  retinere)</t>
  </si>
  <si>
    <t>Incalzitor (pat cu incalzire)</t>
  </si>
  <si>
    <t>Comunicatii</t>
  </si>
  <si>
    <t>TV color 25''</t>
  </si>
  <si>
    <t>AC stereo/home cinema</t>
  </si>
  <si>
    <t>CD Player</t>
  </si>
  <si>
    <t>Desktop Computer</t>
  </si>
  <si>
    <t>Imprim. Ink jet</t>
  </si>
  <si>
    <t>Laptop Computer</t>
  </si>
  <si>
    <t>Imprim. Laser</t>
  </si>
  <si>
    <t>Antena Satelit</t>
  </si>
  <si>
    <t>Video Rec.</t>
  </si>
  <si>
    <t>Video games</t>
  </si>
  <si>
    <t>Scule &amp; Disp.</t>
  </si>
  <si>
    <t>1/2'' sfredel</t>
  </si>
  <si>
    <t>1/4'' sfredel</t>
  </si>
  <si>
    <t>12'' drujba</t>
  </si>
  <si>
    <t>14'' drujba</t>
  </si>
  <si>
    <t>3'' slefuitor</t>
  </si>
  <si>
    <t>9'' slefuitor disc</t>
  </si>
  <si>
    <t>Cositoare Elect.</t>
  </si>
  <si>
    <t>Furnal</t>
  </si>
  <si>
    <t>Foarfeca Elect.</t>
  </si>
  <si>
    <t>Tocatoare Elect.</t>
  </si>
  <si>
    <t>Altele</t>
  </si>
  <si>
    <t>Altele 1</t>
  </si>
  <si>
    <t>Altele 2</t>
  </si>
  <si>
    <t>Altele 3</t>
  </si>
  <si>
    <t>Altele 4</t>
  </si>
  <si>
    <t>Altele 5</t>
  </si>
  <si>
    <t>Putere</t>
  </si>
  <si>
    <t>Ore/zi</t>
  </si>
  <si>
    <t>Cantitate</t>
  </si>
  <si>
    <t>KWH/zi</t>
  </si>
  <si>
    <t>************************************</t>
  </si>
  <si>
    <t>=</t>
  </si>
  <si>
    <t>Procent:</t>
  </si>
  <si>
    <t>Nume &amp; Prenume</t>
  </si>
  <si>
    <t>Nume&amp; Proiect</t>
  </si>
  <si>
    <t>x</t>
  </si>
  <si>
    <t>Economic</t>
  </si>
  <si>
    <t>Frigider (6 ani  vechime)</t>
  </si>
  <si>
    <t>Altele 6</t>
  </si>
  <si>
    <t>Altele 7</t>
  </si>
  <si>
    <t>Altele 8</t>
  </si>
  <si>
    <t>Altele 9</t>
  </si>
  <si>
    <t>Altele 10</t>
  </si>
  <si>
    <t>Inlocuiti "Altele" cu denumirea corecta</t>
  </si>
  <si>
    <t>Zile/ Sapt.</t>
  </si>
</sst>
</file>

<file path=xl/styles.xml><?xml version="1.0" encoding="utf-8"?>
<styleSheet xmlns="http://schemas.openxmlformats.org/spreadsheetml/2006/main">
  <numFmts count="6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0.0"/>
    <numFmt numFmtId="173" formatCode="0.0%"/>
    <numFmt numFmtId="174" formatCode="#,##0.0_);\(#,##0.0\)"/>
    <numFmt numFmtId="175" formatCode="#,##0.0"/>
    <numFmt numFmtId="176" formatCode="#,##0.000"/>
    <numFmt numFmtId="177" formatCode="_(* #,##0.0_);_(* \(#,##0.0\);_(* &quot;-&quot;_);_(@_)"/>
    <numFmt numFmtId="178" formatCode="#,##0.0_);\(#,##0.0\);_(* &quot;-&quot;_)"/>
    <numFmt numFmtId="179" formatCode="_(* #,##0.00_);_(* \(#,##0.00\);_(* &quot;-&quot;_);_(@_)"/>
    <numFmt numFmtId="180" formatCode="0&quot; yr&quot;"/>
    <numFmt numFmtId="181" formatCode="_ * #,##0.0_ ;_ * \(#,##0.0\)_ ;_ * &quot;-&quot;_ ;_ @_ "/>
    <numFmt numFmtId="182" formatCode="_ * #,##0.000_ ;_ * \(#,##0.000\)_ ;_ * &quot;-&quot;_ ;_ @_ "/>
    <numFmt numFmtId="183" formatCode="_ * #,##0_ ;_ * \(#,##0\)_ ;_ * &quot;-&quot;_ ;_ @_ "/>
    <numFmt numFmtId="184" formatCode="0.0%\ \ "/>
    <numFmt numFmtId="185" formatCode="_(* #,##0_);_(* \(#,##0\);0;_(@_)"/>
    <numFmt numFmtId="186" formatCode="_(* #,##0.000_);_(* \(#,##0.000\);_(* &quot;-&quot;_);_(@_)"/>
    <numFmt numFmtId="187" formatCode="#,##0;\(#,##0\);&quot;-&quot;;@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00_);_(* \(#,##0.000\);_(* &quot;-&quot;???_);_(@_)"/>
    <numFmt numFmtId="201" formatCode="_(&quot;€&quot;* #,##0.000_);_(&quot;€&quot;* \(#,##0.000\);_(&quot;€&quot;* &quot;-&quot;_);_(@_)"/>
    <numFmt numFmtId="202" formatCode="0\ &quot;yr&quot;"/>
    <numFmt numFmtId="203" formatCode="#,##0.00000"/>
    <numFmt numFmtId="204" formatCode="_([$EUR]* #,##0_);_([$EUR]* \(#,##0\);_([$EUR]* &quot;-&quot;_);_(@_)"/>
    <numFmt numFmtId="205" formatCode="_([$EUR]* #,##0.00_);_([$EUR]* \(#,##0.00\);_([$EUR]* &quot;-&quot;_);_(@_)"/>
    <numFmt numFmtId="206" formatCode="#,##0.0000000"/>
    <numFmt numFmtId="207" formatCode="0.000"/>
    <numFmt numFmtId="208" formatCode="#,##0.00&quot;€&quot;"/>
    <numFmt numFmtId="209" formatCode="#,##0.00_€"/>
    <numFmt numFmtId="210" formatCode="0\ &quot;W&quot;"/>
    <numFmt numFmtId="211" formatCode="0\ &quot;h&quot;"/>
    <numFmt numFmtId="212" formatCode="0\ &quot;Buc&quot;"/>
    <numFmt numFmtId="213" formatCode="0\ &quot;KWh&quot;"/>
    <numFmt numFmtId="214" formatCode="0.00\ &quot;h&quot;"/>
    <numFmt numFmtId="215" formatCode="0.0\ &quot;h&quot;"/>
    <numFmt numFmtId="216" formatCode="0.0\ &quot;KWh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9.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" fontId="0" fillId="26" borderId="1" applyNumberFormat="0" applyFont="0" applyBorder="0" applyAlignment="0">
      <protection locked="0"/>
    </xf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1" borderId="2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33" borderId="8" applyNumberFormat="0" applyFont="0" applyAlignment="0" applyProtection="0"/>
    <xf numFmtId="0" fontId="38" fillId="28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210" fontId="0" fillId="35" borderId="11" xfId="0" applyNumberFormat="1" applyFill="1" applyBorder="1" applyAlignment="1" applyProtection="1">
      <alignment/>
      <protection locked="0"/>
    </xf>
    <xf numFmtId="215" fontId="0" fillId="35" borderId="11" xfId="0" applyNumberFormat="1" applyFill="1" applyBorder="1" applyAlignment="1" applyProtection="1">
      <alignment/>
      <protection locked="0"/>
    </xf>
    <xf numFmtId="9" fontId="0" fillId="26" borderId="11" xfId="0" applyNumberFormat="1" applyFill="1" applyBorder="1" applyAlignment="1" applyProtection="1">
      <alignment horizontal="center"/>
      <protection hidden="1"/>
    </xf>
    <xf numFmtId="0" fontId="0" fillId="26" borderId="11" xfId="0" applyFill="1" applyBorder="1" applyAlignment="1" applyProtection="1">
      <alignment/>
      <protection hidden="1"/>
    </xf>
    <xf numFmtId="0" fontId="5" fillId="26" borderId="11" xfId="0" applyFont="1" applyFill="1" applyBorder="1" applyAlignment="1" applyProtection="1">
      <alignment/>
      <protection hidden="1"/>
    </xf>
    <xf numFmtId="216" fontId="0" fillId="26" borderId="11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172" fontId="0" fillId="26" borderId="11" xfId="0" applyNumberForma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10</xdr:col>
      <xdr:colOff>219075</xdr:colOff>
      <xdr:row>8</xdr:row>
      <xdr:rowOff>0</xdr:rowOff>
    </xdr:to>
    <xdr:pic>
      <xdr:nvPicPr>
        <xdr:cNvPr id="1" name="Picture 14" descr="D:\1_ECOVOLT\logo_calculat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6115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COMPANY\HTMLcompany\RETScreenOLD\Oldstuff\RETScreen\PV2000\PV2000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Energy Model"/>
      <sheetName val="Solar Resource &amp; System Load"/>
      <sheetName val="Tables"/>
      <sheetName val="Cost Analysis"/>
      <sheetName val="Cost Range"/>
      <sheetName val="Currency"/>
      <sheetName val="GHG Analysis"/>
      <sheetName val="Financial Summary"/>
      <sheetName val="Sheet1"/>
      <sheetName val="Sheet2"/>
      <sheetName val="Sheet3"/>
    </sheetNames>
    <sheetDataSet>
      <sheetData sheetId="0">
        <row r="38">
          <cell r="D38" t="str">
            <v>http://retscreen.gc.ca/e/training/</v>
          </cell>
          <cell r="O38" t="str">
            <v>http://retscreen.gc.ca/e/registration/</v>
          </cell>
        </row>
        <row r="43">
          <cell r="D43" t="str">
            <v>mailto:rets@nrcan.gc.ca</v>
          </cell>
          <cell r="O43" t="str">
            <v>http://retscreen.gc.ca/e/partners/</v>
          </cell>
        </row>
      </sheetData>
      <sheetData sheetId="1">
        <row r="4">
          <cell r="D4" t="str">
            <v>Telecom Station</v>
          </cell>
        </row>
        <row r="5">
          <cell r="D5" t="str">
            <v>Alba Iulia</v>
          </cell>
        </row>
        <row r="17">
          <cell r="D17" t="str">
            <v>Off-grid</v>
          </cell>
        </row>
        <row r="18">
          <cell r="H18">
            <v>0</v>
          </cell>
        </row>
        <row r="19">
          <cell r="D19">
            <v>1</v>
          </cell>
          <cell r="H19">
            <v>0.95</v>
          </cell>
        </row>
        <row r="20">
          <cell r="D20" t="str">
            <v>PV/battery</v>
          </cell>
          <cell r="H20">
            <v>0</v>
          </cell>
        </row>
        <row r="21">
          <cell r="A21" t="str">
            <v>  Base Case Power System</v>
          </cell>
        </row>
        <row r="22">
          <cell r="H22">
            <v>1</v>
          </cell>
        </row>
        <row r="23">
          <cell r="H23">
            <v>1</v>
          </cell>
        </row>
        <row r="25">
          <cell r="A25" t="str">
            <v>  PV Water Pump</v>
          </cell>
        </row>
        <row r="26">
          <cell r="H26">
            <v>1</v>
          </cell>
        </row>
        <row r="27">
          <cell r="D27">
            <v>0.25</v>
          </cell>
        </row>
        <row r="28">
          <cell r="A28" t="str">
            <v>  Power Conditioning</v>
          </cell>
        </row>
        <row r="30">
          <cell r="D30">
            <v>0.5</v>
          </cell>
        </row>
        <row r="31">
          <cell r="D31">
            <v>0.9</v>
          </cell>
        </row>
        <row r="32">
          <cell r="D32">
            <v>0</v>
          </cell>
        </row>
        <row r="33">
          <cell r="A33" t="str">
            <v>  Battery</v>
          </cell>
        </row>
        <row r="34">
          <cell r="D34">
            <v>2</v>
          </cell>
        </row>
        <row r="35">
          <cell r="D35">
            <v>12</v>
          </cell>
        </row>
        <row r="36">
          <cell r="D36">
            <v>0.85</v>
          </cell>
        </row>
        <row r="37">
          <cell r="D37">
            <v>0.5</v>
          </cell>
        </row>
        <row r="38">
          <cell r="D38">
            <v>0.95</v>
          </cell>
        </row>
        <row r="39">
          <cell r="H39">
            <v>2</v>
          </cell>
        </row>
        <row r="40">
          <cell r="D40">
            <v>25</v>
          </cell>
        </row>
        <row r="41">
          <cell r="D41">
            <v>5</v>
          </cell>
        </row>
        <row r="43">
          <cell r="D43">
            <v>1734.3471701720866</v>
          </cell>
        </row>
        <row r="44">
          <cell r="D44">
            <v>1770</v>
          </cell>
        </row>
        <row r="46">
          <cell r="D46" t="str">
            <v>mono-Si</v>
          </cell>
          <cell r="H46">
            <v>0</v>
          </cell>
        </row>
        <row r="47">
          <cell r="D47" t="str">
            <v>Siemens/ SM110-L</v>
          </cell>
        </row>
        <row r="48">
          <cell r="D48">
            <v>0.129</v>
          </cell>
        </row>
        <row r="49">
          <cell r="D49">
            <v>45</v>
          </cell>
        </row>
        <row r="50">
          <cell r="D50">
            <v>0.004</v>
          </cell>
        </row>
        <row r="51">
          <cell r="H51">
            <v>0</v>
          </cell>
        </row>
        <row r="52">
          <cell r="D52">
            <v>0</v>
          </cell>
        </row>
        <row r="53">
          <cell r="D53">
            <v>3.5131909670071844</v>
          </cell>
        </row>
        <row r="54">
          <cell r="D54">
            <v>10.12</v>
          </cell>
          <cell r="H54">
            <v>92</v>
          </cell>
        </row>
        <row r="55">
          <cell r="D55">
            <v>78.44961240310077</v>
          </cell>
        </row>
        <row r="56">
          <cell r="A56" t="str">
            <v>  Genset</v>
          </cell>
        </row>
        <row r="57">
          <cell r="D57">
            <v>0.95</v>
          </cell>
        </row>
        <row r="59">
          <cell r="D59">
            <v>7.5</v>
          </cell>
        </row>
        <row r="60">
          <cell r="H60">
            <v>2</v>
          </cell>
        </row>
        <row r="61">
          <cell r="D61">
            <v>0.46</v>
          </cell>
        </row>
        <row r="62">
          <cell r="A62" t="str">
            <v>  Power Conditioning</v>
          </cell>
        </row>
        <row r="63">
          <cell r="D63">
            <v>0.95</v>
          </cell>
        </row>
        <row r="65">
          <cell r="D65">
            <v>0.2</v>
          </cell>
        </row>
        <row r="66">
          <cell r="D66">
            <v>0.05</v>
          </cell>
        </row>
        <row r="86">
          <cell r="B86" t="str">
            <v>Central-grid</v>
          </cell>
        </row>
        <row r="87">
          <cell r="B87" t="str">
            <v>Isolated-grid</v>
          </cell>
        </row>
        <row r="90">
          <cell r="B90" t="str">
            <v>PV/battery</v>
          </cell>
        </row>
        <row r="91">
          <cell r="B91" t="str">
            <v>PV/bat./genset</v>
          </cell>
        </row>
        <row r="94">
          <cell r="B94" t="str">
            <v>Yes</v>
          </cell>
        </row>
        <row r="95">
          <cell r="B95" t="str">
            <v>No</v>
          </cell>
        </row>
        <row r="97">
          <cell r="C97" t="str">
            <v>Efficiency</v>
          </cell>
          <cell r="D97" t="str">
            <v>NOCT</v>
          </cell>
          <cell r="E97" t="str">
            <v>Temp Coef</v>
          </cell>
          <cell r="L97" t="str">
            <v>Name</v>
          </cell>
          <cell r="O97" t="str">
            <v>Power</v>
          </cell>
        </row>
        <row r="98">
          <cell r="B98" t="str">
            <v>mono-Si</v>
          </cell>
        </row>
        <row r="99">
          <cell r="B99" t="str">
            <v>poly-Si</v>
          </cell>
        </row>
        <row r="100">
          <cell r="B100" t="str">
            <v>a-Si</v>
          </cell>
        </row>
        <row r="101">
          <cell r="B101" t="str">
            <v>CdTe</v>
          </cell>
        </row>
        <row r="102">
          <cell r="B102" t="str">
            <v>CIS</v>
          </cell>
        </row>
        <row r="103">
          <cell r="B103" t="str">
            <v>User-defined</v>
          </cell>
        </row>
        <row r="106">
          <cell r="B106" t="str">
            <v>Ambient</v>
          </cell>
        </row>
        <row r="107">
          <cell r="B107" t="str">
            <v>Constant</v>
          </cell>
        </row>
        <row r="108">
          <cell r="B108" t="str">
            <v>Minimum</v>
          </cell>
        </row>
        <row r="111">
          <cell r="B111" t="str">
            <v>Genset</v>
          </cell>
        </row>
        <row r="112">
          <cell r="B112" t="str">
            <v>Thermoelectric generator</v>
          </cell>
        </row>
        <row r="113">
          <cell r="B113" t="str">
            <v>Grid extension</v>
          </cell>
        </row>
        <row r="114">
          <cell r="B114" t="str">
            <v>Non-rechargeable batteries</v>
          </cell>
        </row>
        <row r="115">
          <cell r="B115" t="str">
            <v>Lantern</v>
          </cell>
        </row>
        <row r="116">
          <cell r="B116" t="str">
            <v>Engine driven pump</v>
          </cell>
        </row>
        <row r="117">
          <cell r="B117" t="str">
            <v>Other mechanical pump</v>
          </cell>
        </row>
        <row r="118">
          <cell r="B118" t="str">
            <v>Other</v>
          </cell>
        </row>
        <row r="121">
          <cell r="B121" t="str">
            <v>Natural gas</v>
          </cell>
        </row>
        <row r="122">
          <cell r="B122" t="str">
            <v>Propane</v>
          </cell>
        </row>
        <row r="123">
          <cell r="B123" t="str">
            <v>Diesel (#2 oil)</v>
          </cell>
        </row>
        <row r="124">
          <cell r="B124" t="str">
            <v>Gasoline</v>
          </cell>
        </row>
        <row r="125">
          <cell r="B125" t="str">
            <v>Kerosene</v>
          </cell>
        </row>
        <row r="126">
          <cell r="B126" t="str">
            <v>Grid mix</v>
          </cell>
        </row>
        <row r="127">
          <cell r="B127" t="str">
            <v>Other</v>
          </cell>
        </row>
        <row r="130">
          <cell r="B130" t="str">
            <v>MPPT</v>
          </cell>
        </row>
        <row r="131">
          <cell r="B131" t="str">
            <v>Clamped</v>
          </cell>
        </row>
        <row r="134">
          <cell r="D134" t="str">
            <v>http://retscreen.gc.ca/</v>
          </cell>
        </row>
        <row r="135">
          <cell r="D135" t="str">
            <v>http://retscreen.gc.ca/nasa/</v>
          </cell>
        </row>
        <row r="136">
          <cell r="C136" t="b">
            <v>0</v>
          </cell>
        </row>
        <row r="138">
          <cell r="C138" t="str">
            <v>C:\RETScreen\PV2000\Program</v>
          </cell>
        </row>
        <row r="140">
          <cell r="C140" t="str">
            <v>$A$45:$M$90</v>
          </cell>
          <cell r="E140" t="str">
            <v>$A$63:$M$81</v>
          </cell>
          <cell r="F140" t="str">
            <v>$A$67:$M$67</v>
          </cell>
        </row>
      </sheetData>
      <sheetData sheetId="2">
        <row r="2">
          <cell r="S2">
            <v>12</v>
          </cell>
          <cell r="W2">
            <v>4.679047619047618</v>
          </cell>
          <cell r="AA2">
            <v>0.5</v>
          </cell>
        </row>
        <row r="3">
          <cell r="S3">
            <v>365</v>
          </cell>
          <cell r="W3">
            <v>0</v>
          </cell>
          <cell r="AA3">
            <v>0.9</v>
          </cell>
        </row>
        <row r="4">
          <cell r="H4" t="str">
            <v>Alba Iulia</v>
          </cell>
          <cell r="K4" t="str">
            <v>See Weather Database</v>
          </cell>
          <cell r="S4">
            <v>0.8040731863937876</v>
          </cell>
          <cell r="W4">
            <v>4.679047619047618</v>
          </cell>
          <cell r="AA4">
            <v>0</v>
          </cell>
        </row>
        <row r="5">
          <cell r="H5">
            <v>46.07</v>
          </cell>
          <cell r="S5">
            <v>0.9599310885968813</v>
          </cell>
          <cell r="W5">
            <v>0</v>
          </cell>
        </row>
        <row r="6">
          <cell r="O6">
            <v>0</v>
          </cell>
          <cell r="S6">
            <v>0</v>
          </cell>
          <cell r="W6">
            <v>194.9603174603174</v>
          </cell>
        </row>
        <row r="7">
          <cell r="H7">
            <v>55</v>
          </cell>
        </row>
        <row r="8">
          <cell r="H8">
            <v>0</v>
          </cell>
        </row>
        <row r="24">
          <cell r="AR24">
            <v>12230.159066154689</v>
          </cell>
          <cell r="AU24">
            <v>27.23403850393166</v>
          </cell>
          <cell r="AV24">
            <v>5.816476369001641</v>
          </cell>
          <cell r="AW24">
            <v>91.60043105399048</v>
          </cell>
          <cell r="BS24">
            <v>0.07035392740623796</v>
          </cell>
          <cell r="BT24">
            <v>20812.16604206504</v>
          </cell>
          <cell r="CE24">
            <v>1707.8523809523808</v>
          </cell>
          <cell r="CJ24">
            <v>0</v>
          </cell>
          <cell r="CL24">
            <v>0</v>
          </cell>
          <cell r="CO24">
            <v>1707.8523809523808</v>
          </cell>
          <cell r="CQ24">
            <v>0</v>
          </cell>
          <cell r="CT24">
            <v>11007.143159539219</v>
          </cell>
          <cell r="CX24">
            <v>1702.9499504665246</v>
          </cell>
          <cell r="CY24">
            <v>34356.00668714083</v>
          </cell>
        </row>
        <row r="27">
          <cell r="H27">
            <v>1.2216145358441104</v>
          </cell>
          <cell r="J27">
            <v>1.2216145358441104</v>
          </cell>
        </row>
        <row r="28">
          <cell r="H28">
            <v>7.843333333333334</v>
          </cell>
        </row>
        <row r="31">
          <cell r="O31">
            <v>1</v>
          </cell>
        </row>
        <row r="32">
          <cell r="O32">
            <v>0</v>
          </cell>
        </row>
        <row r="50">
          <cell r="R50">
            <v>2.8409999999999997</v>
          </cell>
          <cell r="S50">
            <v>0</v>
          </cell>
          <cell r="T50">
            <v>4.211142857142857</v>
          </cell>
          <cell r="V50">
            <v>0</v>
          </cell>
          <cell r="W50">
            <v>4.679047619047618</v>
          </cell>
          <cell r="X50">
            <v>0</v>
          </cell>
        </row>
        <row r="51">
          <cell r="H51">
            <v>0</v>
          </cell>
        </row>
        <row r="52">
          <cell r="H52">
            <v>4.211142857142857</v>
          </cell>
        </row>
        <row r="53">
          <cell r="J53">
            <v>2.8409999999999997</v>
          </cell>
        </row>
        <row r="54">
          <cell r="O54">
            <v>1</v>
          </cell>
        </row>
        <row r="55">
          <cell r="O55">
            <v>0</v>
          </cell>
        </row>
        <row r="70">
          <cell r="P70">
            <v>95.25</v>
          </cell>
        </row>
        <row r="71">
          <cell r="H71">
            <v>95.25</v>
          </cell>
        </row>
        <row r="76">
          <cell r="H76">
            <v>0.07</v>
          </cell>
        </row>
        <row r="77">
          <cell r="H77">
            <v>18.19</v>
          </cell>
        </row>
        <row r="79">
          <cell r="H79">
            <v>4.7213281875</v>
          </cell>
        </row>
        <row r="88">
          <cell r="C88" t="str">
            <v>AC</v>
          </cell>
          <cell r="O88" t="str">
            <v>$A$310:$D$513</v>
          </cell>
          <cell r="P88" t="str">
            <v>$A$432:$D$438</v>
          </cell>
          <cell r="Q88" t="str">
            <v>$A$432:$D$438</v>
          </cell>
          <cell r="R88" t="str">
            <v>$A$125:$D$125</v>
          </cell>
        </row>
        <row r="89">
          <cell r="C89" t="str">
            <v>DC</v>
          </cell>
        </row>
        <row r="92">
          <cell r="C92" t="str">
            <v>On-grid</v>
          </cell>
        </row>
        <row r="93">
          <cell r="C93" t="str">
            <v>Off-grid</v>
          </cell>
        </row>
        <row r="94">
          <cell r="C94" t="str">
            <v>Water pumping</v>
          </cell>
        </row>
        <row r="97">
          <cell r="C97" t="str">
            <v>Negative</v>
          </cell>
        </row>
        <row r="98">
          <cell r="C98" t="str">
            <v>Zero</v>
          </cell>
        </row>
        <row r="99">
          <cell r="C99" t="str">
            <v>Positive</v>
          </cell>
        </row>
        <row r="102">
          <cell r="C102" t="str">
            <v>Domestic</v>
          </cell>
        </row>
        <row r="103">
          <cell r="C103" t="str">
            <v>Livestock</v>
          </cell>
        </row>
        <row r="104">
          <cell r="C104" t="str">
            <v>Irrigation</v>
          </cell>
        </row>
        <row r="105">
          <cell r="C105" t="str">
            <v>Other</v>
          </cell>
        </row>
        <row r="108">
          <cell r="C108" t="str">
            <v>Fixed</v>
          </cell>
        </row>
        <row r="109">
          <cell r="C109" t="str">
            <v>One-Axis</v>
          </cell>
        </row>
        <row r="110">
          <cell r="C110" t="str">
            <v>Two-Axis</v>
          </cell>
        </row>
        <row r="111">
          <cell r="C111" t="str">
            <v>Azimuth</v>
          </cell>
        </row>
      </sheetData>
      <sheetData sheetId="3"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0.085</v>
          </cell>
          <cell r="C7">
            <v>0.0840454545</v>
          </cell>
          <cell r="D7">
            <v>0.08477000000000001</v>
          </cell>
          <cell r="E7">
            <v>0.08537</v>
          </cell>
          <cell r="F7">
            <v>0.0859</v>
          </cell>
          <cell r="G7">
            <v>0.0864</v>
          </cell>
          <cell r="H7">
            <v>0.08809</v>
          </cell>
          <cell r="I7">
            <v>0.08955</v>
          </cell>
          <cell r="J7">
            <v>0.0908</v>
          </cell>
          <cell r="K7">
            <v>0.09183571430000001</v>
          </cell>
        </row>
        <row r="8">
          <cell r="B8">
            <v>0.17</v>
          </cell>
          <cell r="C8">
            <v>0.168090909</v>
          </cell>
          <cell r="D8">
            <v>0.16954000000000002</v>
          </cell>
          <cell r="E8">
            <v>0.17074</v>
          </cell>
          <cell r="F8">
            <v>0.1718</v>
          </cell>
          <cell r="G8">
            <v>0.1728</v>
          </cell>
          <cell r="H8">
            <v>0.17618</v>
          </cell>
          <cell r="I8">
            <v>0.1791</v>
          </cell>
          <cell r="J8">
            <v>0.1816</v>
          </cell>
          <cell r="K8">
            <v>0.18367142860000002</v>
          </cell>
        </row>
        <row r="9">
          <cell r="B9">
            <v>0.255</v>
          </cell>
          <cell r="C9">
            <v>0.2521363635</v>
          </cell>
          <cell r="D9">
            <v>0.25431</v>
          </cell>
          <cell r="E9">
            <v>0.25611</v>
          </cell>
          <cell r="F9">
            <v>0.2577</v>
          </cell>
          <cell r="G9">
            <v>0.2592</v>
          </cell>
          <cell r="H9">
            <v>0.26427</v>
          </cell>
          <cell r="I9">
            <v>0.26865</v>
          </cell>
          <cell r="J9">
            <v>0.2724</v>
          </cell>
          <cell r="K9">
            <v>0.2755071429</v>
          </cell>
        </row>
        <row r="10">
          <cell r="B10">
            <v>0.34</v>
          </cell>
          <cell r="C10">
            <v>0.336181818</v>
          </cell>
          <cell r="D10">
            <v>0.33908000000000005</v>
          </cell>
          <cell r="E10">
            <v>0.34148</v>
          </cell>
          <cell r="F10">
            <v>0.3436</v>
          </cell>
          <cell r="G10">
            <v>0.3456</v>
          </cell>
          <cell r="H10">
            <v>0.35236</v>
          </cell>
          <cell r="I10">
            <v>0.3582</v>
          </cell>
          <cell r="J10">
            <v>0.3632</v>
          </cell>
          <cell r="K10">
            <v>0.36734285720000004</v>
          </cell>
        </row>
        <row r="11">
          <cell r="B11">
            <v>0.425</v>
          </cell>
          <cell r="C11">
            <v>0.4202272725</v>
          </cell>
          <cell r="D11">
            <v>0.42385</v>
          </cell>
          <cell r="E11">
            <v>0.42685</v>
          </cell>
          <cell r="F11">
            <v>0.4295</v>
          </cell>
          <cell r="G11">
            <v>0.432</v>
          </cell>
          <cell r="H11">
            <v>0.44045</v>
          </cell>
          <cell r="I11">
            <v>0.44775</v>
          </cell>
          <cell r="J11">
            <v>0.454</v>
          </cell>
          <cell r="K11">
            <v>0.4591785715</v>
          </cell>
        </row>
        <row r="12">
          <cell r="B12">
            <v>0.51</v>
          </cell>
          <cell r="C12">
            <v>0.504272727</v>
          </cell>
          <cell r="D12">
            <v>0.50862</v>
          </cell>
          <cell r="E12">
            <v>0.51222</v>
          </cell>
          <cell r="F12">
            <v>0.5154</v>
          </cell>
          <cell r="G12">
            <v>0.5184</v>
          </cell>
          <cell r="H12">
            <v>0.52854</v>
          </cell>
          <cell r="I12">
            <v>0.5373</v>
          </cell>
          <cell r="J12">
            <v>0.5448</v>
          </cell>
          <cell r="K12">
            <v>0.5510142858</v>
          </cell>
        </row>
        <row r="13">
          <cell r="B13">
            <v>0.595</v>
          </cell>
          <cell r="C13">
            <v>0.5883181815</v>
          </cell>
          <cell r="D13">
            <v>0.59339</v>
          </cell>
          <cell r="E13">
            <v>0.59759</v>
          </cell>
          <cell r="F13">
            <v>0.6013</v>
          </cell>
          <cell r="G13">
            <v>0.6048</v>
          </cell>
          <cell r="H13">
            <v>0.61663</v>
          </cell>
          <cell r="I13">
            <v>0.6268499999999999</v>
          </cell>
          <cell r="J13">
            <v>0.6355999999999999</v>
          </cell>
          <cell r="K13">
            <v>0.6428500001</v>
          </cell>
        </row>
        <row r="14">
          <cell r="B14">
            <v>0.68</v>
          </cell>
          <cell r="C14">
            <v>0.672363636</v>
          </cell>
          <cell r="D14">
            <v>0.6781600000000001</v>
          </cell>
          <cell r="E14">
            <v>0.68296</v>
          </cell>
          <cell r="F14">
            <v>0.6872</v>
          </cell>
          <cell r="G14">
            <v>0.6912</v>
          </cell>
          <cell r="H14">
            <v>0.70472</v>
          </cell>
          <cell r="I14">
            <v>0.7164</v>
          </cell>
          <cell r="J14">
            <v>0.7264</v>
          </cell>
          <cell r="K14">
            <v>0.7346857144000001</v>
          </cell>
        </row>
        <row r="15">
          <cell r="B15">
            <v>0.765</v>
          </cell>
          <cell r="C15">
            <v>0.7564090905</v>
          </cell>
          <cell r="D15">
            <v>0.76293</v>
          </cell>
          <cell r="E15">
            <v>0.7683300000000001</v>
          </cell>
          <cell r="F15">
            <v>0.7731</v>
          </cell>
          <cell r="G15">
            <v>0.7776</v>
          </cell>
          <cell r="H15">
            <v>0.79281</v>
          </cell>
          <cell r="I15">
            <v>0.8059499999999999</v>
          </cell>
          <cell r="J15">
            <v>0.8172</v>
          </cell>
          <cell r="K15">
            <v>0.8265214287</v>
          </cell>
        </row>
        <row r="16">
          <cell r="B16">
            <v>0.85</v>
          </cell>
          <cell r="C16">
            <v>0.840454545</v>
          </cell>
          <cell r="D16">
            <v>0.8477</v>
          </cell>
          <cell r="E16">
            <v>0.8537</v>
          </cell>
          <cell r="F16">
            <v>0.859</v>
          </cell>
          <cell r="G16">
            <v>0.864</v>
          </cell>
          <cell r="H16">
            <v>0.8809</v>
          </cell>
          <cell r="I16">
            <v>0.8955</v>
          </cell>
          <cell r="J16">
            <v>0.908</v>
          </cell>
          <cell r="K16">
            <v>0.918357143</v>
          </cell>
        </row>
        <row r="17">
          <cell r="B17">
            <v>0.935</v>
          </cell>
          <cell r="C17">
            <v>0.862333333</v>
          </cell>
          <cell r="D17">
            <v>0.909</v>
          </cell>
          <cell r="E17">
            <v>0.915</v>
          </cell>
          <cell r="F17">
            <v>0.921</v>
          </cell>
          <cell r="G17">
            <v>0.926</v>
          </cell>
          <cell r="H17">
            <v>0.942</v>
          </cell>
          <cell r="I17">
            <v>0.954</v>
          </cell>
          <cell r="J17">
            <v>0.962</v>
          </cell>
          <cell r="K17">
            <v>0.97</v>
          </cell>
        </row>
        <row r="18">
          <cell r="B18">
            <v>1.02</v>
          </cell>
          <cell r="C18">
            <v>0.862333333</v>
          </cell>
          <cell r="D18">
            <v>0.9433</v>
          </cell>
          <cell r="E18">
            <v>0.953</v>
          </cell>
          <cell r="F18">
            <v>0.958</v>
          </cell>
          <cell r="G18">
            <v>0.962</v>
          </cell>
          <cell r="H18">
            <v>0.97</v>
          </cell>
          <cell r="I18">
            <v>0.976</v>
          </cell>
          <cell r="J18">
            <v>0.98</v>
          </cell>
          <cell r="K18">
            <v>0.9856</v>
          </cell>
        </row>
        <row r="19">
          <cell r="B19">
            <v>1.105</v>
          </cell>
          <cell r="C19">
            <v>0.862333333</v>
          </cell>
          <cell r="D19">
            <v>0.9607</v>
          </cell>
          <cell r="E19">
            <v>0.974</v>
          </cell>
          <cell r="F19">
            <v>0.976</v>
          </cell>
          <cell r="G19">
            <v>0.978</v>
          </cell>
          <cell r="H19">
            <v>0.982</v>
          </cell>
          <cell r="I19">
            <v>0.984</v>
          </cell>
          <cell r="J19">
            <v>0.987</v>
          </cell>
          <cell r="K19">
            <v>0.991</v>
          </cell>
        </row>
        <row r="20">
          <cell r="B20">
            <v>1.19</v>
          </cell>
          <cell r="C20">
            <v>0.862333333</v>
          </cell>
          <cell r="D20">
            <v>0.9685</v>
          </cell>
          <cell r="E20">
            <v>0.984</v>
          </cell>
          <cell r="F20">
            <v>0.985</v>
          </cell>
          <cell r="G20">
            <v>0.986</v>
          </cell>
          <cell r="H20">
            <v>0.989</v>
          </cell>
          <cell r="I20">
            <v>0.99</v>
          </cell>
          <cell r="J20">
            <v>0.992</v>
          </cell>
          <cell r="K20">
            <v>0.994</v>
          </cell>
        </row>
        <row r="21">
          <cell r="B21">
            <v>1.275</v>
          </cell>
          <cell r="C21">
            <v>0.862333333</v>
          </cell>
          <cell r="D21">
            <v>0.9685</v>
          </cell>
          <cell r="E21">
            <v>0.989</v>
          </cell>
          <cell r="F21">
            <v>0.991</v>
          </cell>
          <cell r="G21">
            <v>0.992</v>
          </cell>
          <cell r="H21">
            <v>0.994</v>
          </cell>
          <cell r="I21">
            <v>0.995</v>
          </cell>
          <cell r="J21">
            <v>0.997</v>
          </cell>
          <cell r="K21">
            <v>0.998</v>
          </cell>
        </row>
        <row r="22">
          <cell r="B22">
            <v>1.36</v>
          </cell>
          <cell r="C22">
            <v>0.862333333</v>
          </cell>
          <cell r="D22">
            <v>0.9685</v>
          </cell>
          <cell r="E22">
            <v>0.994</v>
          </cell>
          <cell r="F22">
            <v>0.995</v>
          </cell>
          <cell r="G22">
            <v>0.996</v>
          </cell>
          <cell r="H22">
            <v>0.997</v>
          </cell>
          <cell r="I22">
            <v>0.998</v>
          </cell>
          <cell r="J22">
            <v>0.999</v>
          </cell>
          <cell r="K22">
            <v>1</v>
          </cell>
        </row>
        <row r="23">
          <cell r="B23">
            <v>1.445</v>
          </cell>
          <cell r="C23">
            <v>0.862333333</v>
          </cell>
          <cell r="D23">
            <v>0.9685</v>
          </cell>
          <cell r="E23">
            <v>0.994857143</v>
          </cell>
          <cell r="F23">
            <v>0.996</v>
          </cell>
          <cell r="G23">
            <v>0.997</v>
          </cell>
          <cell r="H23">
            <v>0.998</v>
          </cell>
          <cell r="I23">
            <v>0.999</v>
          </cell>
          <cell r="J23">
            <v>1</v>
          </cell>
          <cell r="K23">
            <v>1</v>
          </cell>
        </row>
        <row r="24">
          <cell r="B24">
            <v>1.53</v>
          </cell>
          <cell r="C24">
            <v>0.862333333</v>
          </cell>
          <cell r="D24">
            <v>0.9685</v>
          </cell>
          <cell r="E24">
            <v>0.994857143</v>
          </cell>
          <cell r="F24">
            <v>0.997</v>
          </cell>
          <cell r="G24">
            <v>0.998</v>
          </cell>
          <cell r="H24">
            <v>0.999</v>
          </cell>
          <cell r="I24">
            <v>1</v>
          </cell>
          <cell r="J24">
            <v>1</v>
          </cell>
          <cell r="K24">
            <v>1</v>
          </cell>
        </row>
        <row r="25">
          <cell r="B25">
            <v>1.615</v>
          </cell>
          <cell r="C25">
            <v>0.862333333</v>
          </cell>
          <cell r="D25">
            <v>0.9685</v>
          </cell>
          <cell r="E25">
            <v>0.994857143</v>
          </cell>
          <cell r="F25">
            <v>0.998</v>
          </cell>
          <cell r="G25">
            <v>0.999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</row>
        <row r="26">
          <cell r="B26">
            <v>1.7</v>
          </cell>
          <cell r="C26">
            <v>0.862333333</v>
          </cell>
          <cell r="D26">
            <v>0.9685</v>
          </cell>
          <cell r="E26">
            <v>0.994857143</v>
          </cell>
          <cell r="F26">
            <v>0.999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</row>
        <row r="27">
          <cell r="B27">
            <v>1.785</v>
          </cell>
          <cell r="C27">
            <v>0.862333333</v>
          </cell>
          <cell r="D27">
            <v>0.9685</v>
          </cell>
          <cell r="E27">
            <v>0.994857143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8">
          <cell r="B28">
            <v>1.87</v>
          </cell>
          <cell r="C28">
            <v>0.862333333</v>
          </cell>
          <cell r="D28">
            <v>0.9685</v>
          </cell>
          <cell r="E28">
            <v>0.994857143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</row>
        <row r="29">
          <cell r="B29">
            <v>1.955</v>
          </cell>
          <cell r="C29">
            <v>0.862333333</v>
          </cell>
          <cell r="D29">
            <v>0.9685</v>
          </cell>
          <cell r="E29">
            <v>0.994857143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B30">
            <v>2.04</v>
          </cell>
          <cell r="C30">
            <v>0.862333333</v>
          </cell>
          <cell r="D30">
            <v>0.9685</v>
          </cell>
          <cell r="E30">
            <v>0.994857143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</row>
        <row r="31">
          <cell r="B31">
            <v>2.125</v>
          </cell>
          <cell r="C31">
            <v>0.862333333</v>
          </cell>
          <cell r="D31">
            <v>0.9685</v>
          </cell>
          <cell r="E31">
            <v>0.994857143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</row>
        <row r="32">
          <cell r="B32">
            <v>2.21</v>
          </cell>
          <cell r="C32">
            <v>0.862333333</v>
          </cell>
          <cell r="D32">
            <v>0.9685</v>
          </cell>
          <cell r="E32">
            <v>0.994857143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</row>
        <row r="33">
          <cell r="B33">
            <v>2.295</v>
          </cell>
          <cell r="C33">
            <v>0.862333333</v>
          </cell>
          <cell r="D33">
            <v>0.9685</v>
          </cell>
          <cell r="E33">
            <v>0.994857143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</row>
        <row r="34">
          <cell r="B34">
            <v>2.38</v>
          </cell>
          <cell r="C34">
            <v>0.862333333</v>
          </cell>
          <cell r="D34">
            <v>0.9685</v>
          </cell>
          <cell r="E34">
            <v>0.994857143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</row>
        <row r="35">
          <cell r="B35">
            <v>2.465</v>
          </cell>
          <cell r="C35">
            <v>0.862333333</v>
          </cell>
          <cell r="D35">
            <v>0.9685</v>
          </cell>
          <cell r="E35">
            <v>0.994857143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</row>
        <row r="36">
          <cell r="B36">
            <v>2.55</v>
          </cell>
          <cell r="C36">
            <v>0.862333333</v>
          </cell>
          <cell r="D36">
            <v>0.9685</v>
          </cell>
          <cell r="E36">
            <v>0.994857143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</row>
        <row r="37">
          <cell r="B37">
            <v>2.635</v>
          </cell>
          <cell r="C37">
            <v>0.862333333</v>
          </cell>
          <cell r="D37">
            <v>0.9685</v>
          </cell>
          <cell r="E37">
            <v>0.994857143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</row>
        <row r="38">
          <cell r="B38">
            <v>2.72</v>
          </cell>
          <cell r="C38">
            <v>0.862333333</v>
          </cell>
          <cell r="D38">
            <v>0.9685</v>
          </cell>
          <cell r="E38">
            <v>0.994857143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</row>
        <row r="39">
          <cell r="B39">
            <v>2.805</v>
          </cell>
          <cell r="C39">
            <v>0.862333333</v>
          </cell>
          <cell r="D39">
            <v>0.9685</v>
          </cell>
          <cell r="E39">
            <v>0.994857143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</row>
        <row r="40">
          <cell r="B40">
            <v>2.975</v>
          </cell>
          <cell r="C40">
            <v>0.862333333</v>
          </cell>
          <cell r="D40">
            <v>0.9685</v>
          </cell>
          <cell r="E40">
            <v>0.994857143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</row>
        <row r="48">
          <cell r="E48">
            <v>-10</v>
          </cell>
          <cell r="F48">
            <v>20</v>
          </cell>
          <cell r="G48">
            <v>47</v>
          </cell>
          <cell r="H48">
            <v>65</v>
          </cell>
          <cell r="I48">
            <v>80</v>
          </cell>
          <cell r="J48">
            <v>93</v>
          </cell>
          <cell r="K48">
            <v>100</v>
          </cell>
          <cell r="L48">
            <v>104</v>
          </cell>
          <cell r="M48">
            <v>114</v>
          </cell>
        </row>
        <row r="49">
          <cell r="E49">
            <v>46</v>
          </cell>
          <cell r="F49">
            <v>59</v>
          </cell>
          <cell r="G49">
            <v>72</v>
          </cell>
          <cell r="H49">
            <v>82</v>
          </cell>
          <cell r="I49">
            <v>90</v>
          </cell>
          <cell r="J49">
            <v>97</v>
          </cell>
          <cell r="K49">
            <v>100</v>
          </cell>
          <cell r="L49">
            <v>102</v>
          </cell>
          <cell r="M49">
            <v>105</v>
          </cell>
        </row>
        <row r="50">
          <cell r="E50">
            <v>59</v>
          </cell>
          <cell r="F50">
            <v>72</v>
          </cell>
          <cell r="G50">
            <v>80</v>
          </cell>
          <cell r="H50">
            <v>87</v>
          </cell>
          <cell r="I50">
            <v>93</v>
          </cell>
          <cell r="J50">
            <v>98</v>
          </cell>
          <cell r="K50">
            <v>100</v>
          </cell>
          <cell r="L50">
            <v>100</v>
          </cell>
          <cell r="M50">
            <v>103</v>
          </cell>
        </row>
        <row r="51">
          <cell r="E51">
            <v>65</v>
          </cell>
          <cell r="F51">
            <v>76</v>
          </cell>
          <cell r="G51">
            <v>83</v>
          </cell>
          <cell r="H51">
            <v>90</v>
          </cell>
          <cell r="I51">
            <v>95</v>
          </cell>
          <cell r="J51">
            <v>98</v>
          </cell>
          <cell r="K51">
            <v>100</v>
          </cell>
          <cell r="L51">
            <v>100</v>
          </cell>
          <cell r="M51">
            <v>102</v>
          </cell>
        </row>
        <row r="52">
          <cell r="E52">
            <v>80</v>
          </cell>
          <cell r="F52">
            <v>88</v>
          </cell>
          <cell r="G52">
            <v>92</v>
          </cell>
          <cell r="H52">
            <v>95</v>
          </cell>
          <cell r="I52">
            <v>97</v>
          </cell>
          <cell r="J52">
            <v>99</v>
          </cell>
          <cell r="K52">
            <v>100</v>
          </cell>
          <cell r="L52">
            <v>100</v>
          </cell>
          <cell r="M52">
            <v>101</v>
          </cell>
        </row>
      </sheetData>
      <sheetData sheetId="4">
        <row r="3">
          <cell r="D3" t="str">
            <v>Custom</v>
          </cell>
          <cell r="G3" t="str">
            <v>Europe</v>
          </cell>
          <cell r="H3" t="str">
            <v>EUR</v>
          </cell>
          <cell r="J3" t="str">
            <v>None</v>
          </cell>
          <cell r="L3">
            <v>1</v>
          </cell>
          <cell r="Q3">
            <v>2</v>
          </cell>
        </row>
        <row r="4">
          <cell r="G4" t="str">
            <v>United States</v>
          </cell>
          <cell r="H4" t="str">
            <v>USD</v>
          </cell>
          <cell r="J4">
            <v>1.477</v>
          </cell>
          <cell r="Q4">
            <v>2</v>
          </cell>
        </row>
        <row r="7">
          <cell r="F7">
            <v>0</v>
          </cell>
          <cell r="G7">
            <v>0</v>
          </cell>
          <cell r="I7" t="str">
            <v>-</v>
          </cell>
          <cell r="J7" t="str">
            <v>-</v>
          </cell>
        </row>
        <row r="8">
          <cell r="F8">
            <v>0</v>
          </cell>
          <cell r="G8">
            <v>0</v>
          </cell>
          <cell r="I8" t="str">
            <v>-</v>
          </cell>
          <cell r="J8" t="str">
            <v>-</v>
          </cell>
        </row>
        <row r="9">
          <cell r="F9">
            <v>0</v>
          </cell>
          <cell r="G9">
            <v>0</v>
          </cell>
          <cell r="I9" t="str">
            <v>-</v>
          </cell>
          <cell r="J9" t="str">
            <v>-</v>
          </cell>
        </row>
        <row r="10">
          <cell r="F10">
            <v>0</v>
          </cell>
          <cell r="G10">
            <v>0</v>
          </cell>
          <cell r="I10" t="str">
            <v>-</v>
          </cell>
          <cell r="J10" t="str">
            <v>-</v>
          </cell>
        </row>
        <row r="11">
          <cell r="F11">
            <v>0</v>
          </cell>
          <cell r="G11">
            <v>0</v>
          </cell>
          <cell r="I11" t="str">
            <v>-</v>
          </cell>
          <cell r="J11" t="str">
            <v>-</v>
          </cell>
        </row>
        <row r="12">
          <cell r="F12">
            <v>0</v>
          </cell>
          <cell r="G12">
            <v>0</v>
          </cell>
          <cell r="I12" t="str">
            <v>-</v>
          </cell>
          <cell r="J12" t="str">
            <v>-</v>
          </cell>
        </row>
        <row r="13">
          <cell r="G13">
            <v>0</v>
          </cell>
        </row>
        <row r="15">
          <cell r="F15">
            <v>0</v>
          </cell>
          <cell r="G15">
            <v>0</v>
          </cell>
          <cell r="I15" t="str">
            <v>-</v>
          </cell>
          <cell r="J15" t="str">
            <v>-</v>
          </cell>
        </row>
        <row r="16">
          <cell r="F16">
            <v>0</v>
          </cell>
          <cell r="G16">
            <v>0</v>
          </cell>
          <cell r="I16" t="str">
            <v>-</v>
          </cell>
          <cell r="J16" t="str">
            <v>-</v>
          </cell>
        </row>
        <row r="17">
          <cell r="F17">
            <v>0</v>
          </cell>
          <cell r="G17">
            <v>0</v>
          </cell>
          <cell r="I17" t="str">
            <v>-</v>
          </cell>
          <cell r="J17" t="str">
            <v>-</v>
          </cell>
        </row>
        <row r="18">
          <cell r="F18">
            <v>0</v>
          </cell>
          <cell r="G18">
            <v>0</v>
          </cell>
          <cell r="I18" t="str">
            <v>-</v>
          </cell>
          <cell r="J18" t="str">
            <v>-</v>
          </cell>
        </row>
        <row r="19">
          <cell r="F19">
            <v>0</v>
          </cell>
          <cell r="G19">
            <v>0</v>
          </cell>
          <cell r="I19" t="str">
            <v>-</v>
          </cell>
          <cell r="J19" t="str">
            <v>-</v>
          </cell>
        </row>
        <row r="20">
          <cell r="G20">
            <v>0</v>
          </cell>
        </row>
        <row r="22">
          <cell r="F22">
            <v>0</v>
          </cell>
          <cell r="G22">
            <v>0</v>
          </cell>
          <cell r="I22" t="str">
            <v>-</v>
          </cell>
          <cell r="J22" t="str">
            <v>-</v>
          </cell>
        </row>
        <row r="23">
          <cell r="F23">
            <v>0</v>
          </cell>
          <cell r="G23">
            <v>0</v>
          </cell>
          <cell r="I23" t="str">
            <v>-</v>
          </cell>
          <cell r="J23" t="str">
            <v>-</v>
          </cell>
        </row>
        <row r="24">
          <cell r="F24">
            <v>0</v>
          </cell>
          <cell r="G24">
            <v>0</v>
          </cell>
          <cell r="I24" t="str">
            <v>-</v>
          </cell>
          <cell r="J24" t="str">
            <v>-</v>
          </cell>
        </row>
        <row r="25">
          <cell r="F25">
            <v>0</v>
          </cell>
          <cell r="G25">
            <v>0</v>
          </cell>
          <cell r="I25" t="str">
            <v>-</v>
          </cell>
          <cell r="J25" t="str">
            <v>-</v>
          </cell>
        </row>
        <row r="26">
          <cell r="F26">
            <v>0</v>
          </cell>
          <cell r="G26">
            <v>0</v>
          </cell>
          <cell r="I26" t="str">
            <v>-</v>
          </cell>
          <cell r="J26" t="str">
            <v>-</v>
          </cell>
        </row>
        <row r="27">
          <cell r="F27">
            <v>0</v>
          </cell>
          <cell r="G27">
            <v>0</v>
          </cell>
          <cell r="I27" t="str">
            <v>-</v>
          </cell>
          <cell r="J27" t="str">
            <v>-</v>
          </cell>
        </row>
        <row r="28">
          <cell r="F28">
            <v>0</v>
          </cell>
          <cell r="G28">
            <v>0</v>
          </cell>
          <cell r="I28" t="str">
            <v>-</v>
          </cell>
          <cell r="J28" t="str">
            <v>-</v>
          </cell>
        </row>
        <row r="29">
          <cell r="G29">
            <v>0</v>
          </cell>
        </row>
        <row r="31">
          <cell r="F31">
            <v>100</v>
          </cell>
          <cell r="G31">
            <v>1011.9999999999999</v>
          </cell>
          <cell r="I31" t="str">
            <v>-</v>
          </cell>
          <cell r="J31" t="str">
            <v>-</v>
          </cell>
        </row>
        <row r="32">
          <cell r="F32">
            <v>800</v>
          </cell>
          <cell r="G32">
            <v>800</v>
          </cell>
          <cell r="I32" t="str">
            <v>-</v>
          </cell>
          <cell r="J32" t="str">
            <v>-</v>
          </cell>
        </row>
        <row r="33">
          <cell r="F33">
            <v>0</v>
          </cell>
          <cell r="G33">
            <v>0</v>
          </cell>
          <cell r="I33" t="str">
            <v>-</v>
          </cell>
          <cell r="J33" t="str">
            <v>-</v>
          </cell>
        </row>
        <row r="34">
          <cell r="F34">
            <v>0</v>
          </cell>
          <cell r="G34">
            <v>0</v>
          </cell>
          <cell r="I34" t="str">
            <v>-</v>
          </cell>
          <cell r="J34" t="str">
            <v>-</v>
          </cell>
        </row>
        <row r="35">
          <cell r="G35">
            <v>1812</v>
          </cell>
        </row>
        <row r="37">
          <cell r="F37">
            <v>5</v>
          </cell>
          <cell r="G37">
            <v>392.2480620155039</v>
          </cell>
          <cell r="I37" t="str">
            <v>-</v>
          </cell>
          <cell r="J37" t="str">
            <v>-</v>
          </cell>
        </row>
        <row r="38">
          <cell r="F38">
            <v>0</v>
          </cell>
          <cell r="G38">
            <v>0</v>
          </cell>
          <cell r="I38" t="str">
            <v>-</v>
          </cell>
          <cell r="J38" t="str">
            <v>-</v>
          </cell>
          <cell r="L38">
            <v>1200</v>
          </cell>
        </row>
        <row r="39">
          <cell r="F39">
            <v>0</v>
          </cell>
          <cell r="G39">
            <v>0</v>
          </cell>
          <cell r="I39" t="str">
            <v>-</v>
          </cell>
          <cell r="J39" t="str">
            <v>-</v>
          </cell>
          <cell r="L39">
            <v>1450</v>
          </cell>
        </row>
        <row r="40">
          <cell r="F40">
            <v>250</v>
          </cell>
          <cell r="G40">
            <v>5310</v>
          </cell>
          <cell r="I40" t="str">
            <v>-</v>
          </cell>
          <cell r="J40" t="str">
            <v>-</v>
          </cell>
          <cell r="L40">
            <v>250</v>
          </cell>
        </row>
        <row r="41">
          <cell r="F41">
            <v>0</v>
          </cell>
          <cell r="G41">
            <v>0</v>
          </cell>
          <cell r="I41" t="str">
            <v>-</v>
          </cell>
          <cell r="J41" t="str">
            <v>-</v>
          </cell>
          <cell r="L41">
            <v>1500</v>
          </cell>
        </row>
        <row r="42">
          <cell r="F42">
            <v>0</v>
          </cell>
          <cell r="G42">
            <v>0</v>
          </cell>
          <cell r="I42" t="str">
            <v>-</v>
          </cell>
          <cell r="J42" t="str">
            <v>-</v>
          </cell>
          <cell r="L42">
            <v>200</v>
          </cell>
        </row>
        <row r="43">
          <cell r="F43">
            <v>500</v>
          </cell>
          <cell r="G43">
            <v>5060</v>
          </cell>
          <cell r="I43" t="str">
            <v>-</v>
          </cell>
          <cell r="J43" t="str">
            <v>-</v>
          </cell>
        </row>
        <row r="44">
          <cell r="F44">
            <v>800</v>
          </cell>
          <cell r="G44">
            <v>8095.999999999999</v>
          </cell>
          <cell r="I44" t="str">
            <v>-</v>
          </cell>
          <cell r="J44" t="str">
            <v>-</v>
          </cell>
        </row>
        <row r="45">
          <cell r="F45">
            <v>100</v>
          </cell>
          <cell r="G45">
            <v>100</v>
          </cell>
          <cell r="I45" t="str">
            <v>-</v>
          </cell>
          <cell r="J45" t="str">
            <v>-</v>
          </cell>
        </row>
        <row r="46">
          <cell r="F46">
            <v>0</v>
          </cell>
          <cell r="G46">
            <v>0</v>
          </cell>
          <cell r="I46" t="str">
            <v>-</v>
          </cell>
          <cell r="J46" t="str">
            <v>-</v>
          </cell>
        </row>
        <row r="47">
          <cell r="F47">
            <v>0</v>
          </cell>
          <cell r="G47">
            <v>0</v>
          </cell>
          <cell r="I47" t="str">
            <v>-</v>
          </cell>
          <cell r="J47" t="str">
            <v>-</v>
          </cell>
        </row>
        <row r="48">
          <cell r="G48">
            <v>18958.248062015504</v>
          </cell>
        </row>
        <row r="50">
          <cell r="F50">
            <v>65</v>
          </cell>
          <cell r="G50">
            <v>390</v>
          </cell>
          <cell r="I50" t="str">
            <v>-</v>
          </cell>
          <cell r="J50" t="str">
            <v>-</v>
          </cell>
        </row>
        <row r="51">
          <cell r="F51">
            <v>20770.248062015504</v>
          </cell>
          <cell r="G51">
            <v>2077.0248062015503</v>
          </cell>
          <cell r="I51" t="str">
            <v>-</v>
          </cell>
          <cell r="J51" t="str">
            <v>-</v>
          </cell>
        </row>
        <row r="52">
          <cell r="G52">
            <v>2467.0248062015503</v>
          </cell>
        </row>
        <row r="53">
          <cell r="G53">
            <v>23237.272868217053</v>
          </cell>
        </row>
        <row r="57">
          <cell r="F57">
            <v>0</v>
          </cell>
          <cell r="G57">
            <v>0</v>
          </cell>
          <cell r="I57" t="str">
            <v>-</v>
          </cell>
          <cell r="J57" t="str">
            <v>-</v>
          </cell>
        </row>
        <row r="58">
          <cell r="F58">
            <v>0</v>
          </cell>
          <cell r="G58">
            <v>0</v>
          </cell>
          <cell r="I58" t="str">
            <v>-</v>
          </cell>
          <cell r="J58" t="str">
            <v>-</v>
          </cell>
        </row>
        <row r="59">
          <cell r="F59">
            <v>0</v>
          </cell>
          <cell r="G59">
            <v>0</v>
          </cell>
          <cell r="I59" t="str">
            <v>-</v>
          </cell>
          <cell r="J59" t="str">
            <v>-</v>
          </cell>
        </row>
        <row r="60">
          <cell r="F60">
            <v>0</v>
          </cell>
          <cell r="G60">
            <v>0</v>
          </cell>
          <cell r="I60" t="str">
            <v>-</v>
          </cell>
          <cell r="J60" t="str">
            <v>-</v>
          </cell>
        </row>
        <row r="61">
          <cell r="F61">
            <v>0</v>
          </cell>
          <cell r="G61">
            <v>0</v>
          </cell>
          <cell r="I61" t="str">
            <v>-</v>
          </cell>
          <cell r="J61" t="str">
            <v>-</v>
          </cell>
        </row>
        <row r="62">
          <cell r="G62">
            <v>0</v>
          </cell>
        </row>
        <row r="64">
          <cell r="F64">
            <v>0</v>
          </cell>
          <cell r="G64">
            <v>0</v>
          </cell>
          <cell r="I64" t="str">
            <v>-</v>
          </cell>
          <cell r="J64" t="str">
            <v>-</v>
          </cell>
          <cell r="L64">
            <v>2</v>
          </cell>
        </row>
        <row r="65">
          <cell r="F65">
            <v>0</v>
          </cell>
          <cell r="G65">
            <v>0</v>
          </cell>
          <cell r="I65" t="str">
            <v>-</v>
          </cell>
          <cell r="J65" t="str">
            <v>-</v>
          </cell>
          <cell r="L65">
            <v>0</v>
          </cell>
        </row>
        <row r="66">
          <cell r="G66">
            <v>0</v>
          </cell>
        </row>
        <row r="67">
          <cell r="G67">
            <v>0</v>
          </cell>
        </row>
        <row r="70">
          <cell r="F70">
            <v>0</v>
          </cell>
          <cell r="G70">
            <v>0</v>
          </cell>
          <cell r="I70" t="str">
            <v>-</v>
          </cell>
          <cell r="J70" t="str">
            <v>-</v>
          </cell>
        </row>
        <row r="71">
          <cell r="F71">
            <v>0</v>
          </cell>
          <cell r="G71">
            <v>0</v>
          </cell>
          <cell r="I71" t="str">
            <v>-</v>
          </cell>
          <cell r="J71" t="str">
            <v>-</v>
          </cell>
        </row>
        <row r="72">
          <cell r="F72">
            <v>0</v>
          </cell>
          <cell r="G72">
            <v>0</v>
          </cell>
          <cell r="I72" t="str">
            <v>-</v>
          </cell>
          <cell r="J72" t="str">
            <v>-</v>
          </cell>
        </row>
        <row r="73">
          <cell r="F73">
            <v>0</v>
          </cell>
          <cell r="G73">
            <v>0</v>
          </cell>
        </row>
        <row r="83">
          <cell r="C83" t="str">
            <v>Standard</v>
          </cell>
          <cell r="E83" t="str">
            <v>USD</v>
          </cell>
          <cell r="F83" t="str">
            <v>USD</v>
          </cell>
          <cell r="G83" t="str">
            <v>EUR</v>
          </cell>
          <cell r="H83" t="str">
            <v>EUR</v>
          </cell>
        </row>
        <row r="84">
          <cell r="C84" t="str">
            <v>Custom</v>
          </cell>
          <cell r="E84" t="str">
            <v>United States</v>
          </cell>
          <cell r="G84" t="str">
            <v>Europe</v>
          </cell>
        </row>
        <row r="85">
          <cell r="E85">
            <v>188</v>
          </cell>
          <cell r="G85">
            <v>64</v>
          </cell>
        </row>
      </sheetData>
      <sheetData sheetId="5">
        <row r="5">
          <cell r="D5" t="str">
            <v>Canada - 2000</v>
          </cell>
          <cell r="E5" t="str">
            <v>None</v>
          </cell>
          <cell r="F5" t="str">
            <v>Second currency</v>
          </cell>
          <cell r="G5" t="str">
            <v>Enter new 1</v>
          </cell>
          <cell r="H5" t="str">
            <v>Enter new 2</v>
          </cell>
          <cell r="I5" t="str">
            <v>Enter new 3</v>
          </cell>
          <cell r="J5" t="str">
            <v>Enter new 4</v>
          </cell>
          <cell r="K5" t="str">
            <v>Enter new 5</v>
          </cell>
          <cell r="L5" t="str">
            <v>Enter new 6</v>
          </cell>
          <cell r="M5" t="str">
            <v>Enter new 7</v>
          </cell>
          <cell r="N5" t="str">
            <v>Enter new 8</v>
          </cell>
        </row>
        <row r="9">
          <cell r="D9" t="str">
            <v>$40 - $100</v>
          </cell>
          <cell r="P9" t="str">
            <v>8 - 16</v>
          </cell>
        </row>
      </sheetData>
      <sheetData sheetId="6">
        <row r="3">
          <cell r="B3" t="str">
            <v>$</v>
          </cell>
        </row>
        <row r="4">
          <cell r="B4" t="str">
            <v>User-defined</v>
          </cell>
        </row>
        <row r="5">
          <cell r="B5" t="str">
            <v>None</v>
          </cell>
        </row>
        <row r="6">
          <cell r="B6" t="str">
            <v>Afghanistan</v>
          </cell>
        </row>
        <row r="7">
          <cell r="B7" t="str">
            <v>Albania</v>
          </cell>
        </row>
        <row r="8">
          <cell r="B8" t="str">
            <v>Algeria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Antigua &amp;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Azerbaijan</v>
          </cell>
        </row>
        <row r="18">
          <cell r="B18" t="str">
            <v>Bahamas</v>
          </cell>
        </row>
        <row r="19">
          <cell r="B19" t="str">
            <v>Bahrain</v>
          </cell>
        </row>
        <row r="20">
          <cell r="B20" t="str">
            <v>Bangladesh</v>
          </cell>
        </row>
        <row r="21">
          <cell r="B21" t="str">
            <v>Barbados</v>
          </cell>
        </row>
        <row r="22">
          <cell r="B22" t="str">
            <v>Belarus</v>
          </cell>
        </row>
        <row r="23">
          <cell r="B23" t="str">
            <v>Belgium</v>
          </cell>
        </row>
        <row r="24">
          <cell r="B24" t="str">
            <v>Belize</v>
          </cell>
        </row>
        <row r="25">
          <cell r="B25" t="str">
            <v>Benin</v>
          </cell>
        </row>
        <row r="26">
          <cell r="B26" t="str">
            <v>Bermuda</v>
          </cell>
        </row>
        <row r="27">
          <cell r="B27" t="str">
            <v>Bolivia</v>
          </cell>
        </row>
        <row r="28">
          <cell r="B28" t="str">
            <v>Bosnia &amp; Herz.</v>
          </cell>
        </row>
        <row r="29">
          <cell r="B29" t="str">
            <v>Botswana</v>
          </cell>
        </row>
        <row r="30">
          <cell r="B30" t="str">
            <v>Brazil</v>
          </cell>
        </row>
        <row r="31">
          <cell r="B31" t="str">
            <v>Brunei Darussalam</v>
          </cell>
        </row>
        <row r="32">
          <cell r="B32" t="str">
            <v>Bulgaria</v>
          </cell>
        </row>
        <row r="33">
          <cell r="B33" t="str">
            <v>Burkina Faso</v>
          </cell>
        </row>
        <row r="34">
          <cell r="B34" t="str">
            <v>Burundi</v>
          </cell>
        </row>
        <row r="35">
          <cell r="B35" t="str">
            <v>Cambodia</v>
          </cell>
        </row>
        <row r="36">
          <cell r="B36" t="str">
            <v>Cameroon</v>
          </cell>
        </row>
        <row r="37">
          <cell r="B37" t="str">
            <v>Canada</v>
          </cell>
        </row>
        <row r="38">
          <cell r="B38" t="str">
            <v>Cape Verde</v>
          </cell>
        </row>
        <row r="39">
          <cell r="B39" t="str">
            <v>Cayman Islands</v>
          </cell>
        </row>
        <row r="40">
          <cell r="B40" t="str">
            <v>Central African Rep.</v>
          </cell>
        </row>
        <row r="41">
          <cell r="B41" t="str">
            <v>Chad</v>
          </cell>
        </row>
        <row r="42">
          <cell r="B42" t="str">
            <v>Chile</v>
          </cell>
        </row>
        <row r="43">
          <cell r="B43" t="str">
            <v>China</v>
          </cell>
        </row>
        <row r="44">
          <cell r="B44" t="str">
            <v>Colombia</v>
          </cell>
        </row>
        <row r="45">
          <cell r="B45" t="str">
            <v>Comoros</v>
          </cell>
        </row>
        <row r="46">
          <cell r="B46" t="str">
            <v>Congo (1)</v>
          </cell>
        </row>
        <row r="47">
          <cell r="B47" t="str">
            <v>Congo (2)</v>
          </cell>
        </row>
        <row r="48">
          <cell r="B48" t="str">
            <v>Costa Rica</v>
          </cell>
        </row>
        <row r="49">
          <cell r="B49" t="str">
            <v>Cote D'Ivoire</v>
          </cell>
        </row>
        <row r="50">
          <cell r="B50" t="str">
            <v>Croatia</v>
          </cell>
        </row>
        <row r="51">
          <cell r="B51" t="str">
            <v>Cuba</v>
          </cell>
        </row>
        <row r="52">
          <cell r="B52" t="str">
            <v>Cyprus</v>
          </cell>
        </row>
        <row r="53">
          <cell r="B53" t="str">
            <v>Czech Republic</v>
          </cell>
        </row>
        <row r="54">
          <cell r="B54" t="str">
            <v>Denmark</v>
          </cell>
        </row>
        <row r="55">
          <cell r="B55" t="str">
            <v>Djibouti</v>
          </cell>
        </row>
        <row r="56">
          <cell r="B56" t="str">
            <v>Dominica</v>
          </cell>
        </row>
        <row r="57">
          <cell r="B57" t="str">
            <v>Dominican Rep.</v>
          </cell>
        </row>
        <row r="58">
          <cell r="B58" t="str">
            <v>East Timor</v>
          </cell>
        </row>
        <row r="59">
          <cell r="B59" t="str">
            <v>Ecuador</v>
          </cell>
        </row>
        <row r="60">
          <cell r="B60" t="str">
            <v>Egypt</v>
          </cell>
        </row>
        <row r="61">
          <cell r="B61" t="str">
            <v>El Salvador</v>
          </cell>
        </row>
        <row r="62">
          <cell r="B62" t="str">
            <v>Equatorial Guinea</v>
          </cell>
        </row>
        <row r="63">
          <cell r="B63" t="str">
            <v>Eritrea</v>
          </cell>
        </row>
        <row r="64">
          <cell r="B64" t="str">
            <v>Estonia</v>
          </cell>
        </row>
        <row r="65">
          <cell r="B65" t="str">
            <v>Ethiopia</v>
          </cell>
        </row>
        <row r="66">
          <cell r="B66" t="str">
            <v>Europe</v>
          </cell>
        </row>
        <row r="67">
          <cell r="B67" t="str">
            <v>Fiji</v>
          </cell>
        </row>
        <row r="68">
          <cell r="B68" t="str">
            <v>Finland</v>
          </cell>
        </row>
        <row r="69">
          <cell r="B69" t="str">
            <v>France</v>
          </cell>
        </row>
        <row r="70">
          <cell r="B70" t="str">
            <v>French Polynesia</v>
          </cell>
        </row>
        <row r="71">
          <cell r="B71" t="str">
            <v>Gabon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Germany</v>
          </cell>
        </row>
        <row r="75">
          <cell r="B75" t="str">
            <v>Ghana</v>
          </cell>
        </row>
        <row r="76">
          <cell r="B76" t="str">
            <v>Gibraltar</v>
          </cell>
        </row>
        <row r="77">
          <cell r="B77" t="str">
            <v>Greece</v>
          </cell>
        </row>
        <row r="78">
          <cell r="B78" t="str">
            <v>Greenland</v>
          </cell>
        </row>
        <row r="79">
          <cell r="B79" t="str">
            <v>Grenada</v>
          </cell>
        </row>
        <row r="80">
          <cell r="B80" t="str">
            <v>Guatemala</v>
          </cell>
        </row>
        <row r="81">
          <cell r="B81" t="str">
            <v>Guinea</v>
          </cell>
        </row>
        <row r="82">
          <cell r="B82" t="str">
            <v>Guinea-Bissau</v>
          </cell>
        </row>
        <row r="83">
          <cell r="B83" t="str">
            <v>Guyana</v>
          </cell>
        </row>
        <row r="84">
          <cell r="B84" t="str">
            <v>Haiti</v>
          </cell>
        </row>
        <row r="85">
          <cell r="B85" t="str">
            <v>Honduras</v>
          </cell>
        </row>
        <row r="86">
          <cell r="B86" t="str">
            <v>Hong Kong</v>
          </cell>
        </row>
        <row r="87">
          <cell r="B87" t="str">
            <v>Hungary</v>
          </cell>
        </row>
        <row r="88">
          <cell r="B88" t="str">
            <v>Iceland</v>
          </cell>
        </row>
        <row r="89">
          <cell r="B89" t="str">
            <v>India</v>
          </cell>
        </row>
        <row r="90">
          <cell r="B90" t="str">
            <v>Indonesia</v>
          </cell>
        </row>
        <row r="91">
          <cell r="B91" t="str">
            <v>Iran</v>
          </cell>
        </row>
        <row r="92">
          <cell r="B92" t="str">
            <v>Iraq</v>
          </cell>
        </row>
        <row r="93">
          <cell r="B93" t="str">
            <v>Ireland</v>
          </cell>
        </row>
        <row r="94">
          <cell r="B94" t="str">
            <v>Israel</v>
          </cell>
        </row>
        <row r="95">
          <cell r="B95" t="str">
            <v>Italy</v>
          </cell>
        </row>
        <row r="96">
          <cell r="B96" t="str">
            <v>Jamaica</v>
          </cell>
        </row>
        <row r="97">
          <cell r="B97" t="str">
            <v>Japan</v>
          </cell>
        </row>
        <row r="98">
          <cell r="B98" t="str">
            <v>Jordan</v>
          </cell>
        </row>
        <row r="99">
          <cell r="B99" t="str">
            <v>Kazakhstan</v>
          </cell>
        </row>
        <row r="100">
          <cell r="B100" t="str">
            <v>Kenya</v>
          </cell>
        </row>
        <row r="101">
          <cell r="B101" t="str">
            <v>Kuwait</v>
          </cell>
        </row>
        <row r="102">
          <cell r="B102" t="str">
            <v>Kyrgyzstan</v>
          </cell>
        </row>
        <row r="103">
          <cell r="B103" t="str">
            <v>Lao</v>
          </cell>
        </row>
        <row r="104">
          <cell r="B104" t="str">
            <v>Latvia</v>
          </cell>
        </row>
        <row r="105">
          <cell r="B105" t="str">
            <v>Lebanon</v>
          </cell>
        </row>
        <row r="106">
          <cell r="B106" t="str">
            <v>Lesotho</v>
          </cell>
        </row>
        <row r="107">
          <cell r="B107" t="str">
            <v>Liberia</v>
          </cell>
        </row>
        <row r="108">
          <cell r="B108" t="str">
            <v>Libya</v>
          </cell>
        </row>
        <row r="109">
          <cell r="B109" t="str">
            <v>Lithuania</v>
          </cell>
        </row>
        <row r="110">
          <cell r="B110" t="str">
            <v>Luxembourg</v>
          </cell>
        </row>
        <row r="111">
          <cell r="B111" t="str">
            <v>Macau</v>
          </cell>
        </row>
        <row r="112">
          <cell r="B112" t="str">
            <v>Macedonia</v>
          </cell>
        </row>
        <row r="113">
          <cell r="B113" t="str">
            <v>Madagascar</v>
          </cell>
        </row>
        <row r="114">
          <cell r="B114" t="str">
            <v>Malawi</v>
          </cell>
        </row>
        <row r="115">
          <cell r="B115" t="str">
            <v>Malaysia</v>
          </cell>
        </row>
        <row r="116">
          <cell r="B116" t="str">
            <v>Maldives</v>
          </cell>
        </row>
        <row r="117">
          <cell r="B117" t="str">
            <v>Mali</v>
          </cell>
        </row>
        <row r="118">
          <cell r="B118" t="str">
            <v>Malta</v>
          </cell>
        </row>
        <row r="119">
          <cell r="B119" t="str">
            <v>Mauritania</v>
          </cell>
        </row>
        <row r="120">
          <cell r="B120" t="str">
            <v>Mauritius</v>
          </cell>
        </row>
        <row r="121">
          <cell r="B121" t="str">
            <v>Mexico</v>
          </cell>
        </row>
        <row r="122">
          <cell r="B122" t="str">
            <v>Moldova</v>
          </cell>
        </row>
        <row r="123">
          <cell r="B123" t="str">
            <v>Mongolia</v>
          </cell>
        </row>
        <row r="124">
          <cell r="B124" t="str">
            <v>Montserrat</v>
          </cell>
        </row>
        <row r="125">
          <cell r="B125" t="str">
            <v>Morocco</v>
          </cell>
        </row>
        <row r="126">
          <cell r="B126" t="str">
            <v>Mozambique</v>
          </cell>
        </row>
        <row r="127">
          <cell r="B127" t="str">
            <v>Myanmar</v>
          </cell>
        </row>
        <row r="128">
          <cell r="B128" t="str">
            <v>Namibia</v>
          </cell>
        </row>
        <row r="129">
          <cell r="B129" t="str">
            <v>Nepal</v>
          </cell>
        </row>
        <row r="130">
          <cell r="B130" t="str">
            <v>Netherlands (1)</v>
          </cell>
        </row>
        <row r="131">
          <cell r="B131" t="str">
            <v>Netherlands (2)</v>
          </cell>
        </row>
        <row r="132">
          <cell r="B132" t="str">
            <v>New Caledonia</v>
          </cell>
        </row>
        <row r="133">
          <cell r="B133" t="str">
            <v>New Zealand</v>
          </cell>
        </row>
        <row r="134">
          <cell r="B134" t="str">
            <v>Nicaragua</v>
          </cell>
        </row>
        <row r="135">
          <cell r="B135" t="str">
            <v>Niger</v>
          </cell>
        </row>
        <row r="136">
          <cell r="B136" t="str">
            <v>Nigeria</v>
          </cell>
        </row>
        <row r="137">
          <cell r="B137" t="str">
            <v>North Korea</v>
          </cell>
        </row>
        <row r="138">
          <cell r="B138" t="str">
            <v>Norway</v>
          </cell>
        </row>
        <row r="139">
          <cell r="B139" t="str">
            <v>Oman</v>
          </cell>
        </row>
        <row r="140">
          <cell r="B140" t="str">
            <v>Pakistan</v>
          </cell>
        </row>
        <row r="141">
          <cell r="B141" t="str">
            <v>Panama</v>
          </cell>
        </row>
        <row r="142">
          <cell r="B142" t="str">
            <v>Papua New Guinea</v>
          </cell>
        </row>
        <row r="143">
          <cell r="B143" t="str">
            <v>Paraguay</v>
          </cell>
        </row>
        <row r="144">
          <cell r="B144" t="str">
            <v>Peru</v>
          </cell>
        </row>
        <row r="145">
          <cell r="B145" t="str">
            <v>Philippines</v>
          </cell>
        </row>
        <row r="146">
          <cell r="B146" t="str">
            <v>Poland</v>
          </cell>
        </row>
        <row r="147">
          <cell r="B147" t="str">
            <v>Portugal</v>
          </cell>
        </row>
        <row r="148">
          <cell r="B148" t="str">
            <v>Qatar</v>
          </cell>
        </row>
        <row r="149">
          <cell r="B149" t="str">
            <v>Romania</v>
          </cell>
        </row>
        <row r="150">
          <cell r="B150" t="str">
            <v>Russia</v>
          </cell>
        </row>
        <row r="151">
          <cell r="B151" t="str">
            <v>Rwanda</v>
          </cell>
        </row>
        <row r="152">
          <cell r="B152" t="str">
            <v>Saint Lucia</v>
          </cell>
        </row>
        <row r="153">
          <cell r="B153" t="str">
            <v>Samoa</v>
          </cell>
        </row>
        <row r="154">
          <cell r="B154" t="str">
            <v>Sao Tome &amp; Pr.</v>
          </cell>
        </row>
        <row r="155">
          <cell r="B155" t="str">
            <v>Saudi Arabia</v>
          </cell>
        </row>
        <row r="156">
          <cell r="B156" t="str">
            <v>Senegal</v>
          </cell>
        </row>
        <row r="157">
          <cell r="B157" t="str">
            <v>Seychelles</v>
          </cell>
        </row>
        <row r="158">
          <cell r="B158" t="str">
            <v>Sierra Leone</v>
          </cell>
        </row>
        <row r="159">
          <cell r="B159" t="str">
            <v>Singapore</v>
          </cell>
        </row>
        <row r="160">
          <cell r="B160" t="str">
            <v>Slovakia</v>
          </cell>
        </row>
        <row r="161">
          <cell r="B161" t="str">
            <v>Slovenia</v>
          </cell>
        </row>
        <row r="162">
          <cell r="B162" t="str">
            <v>Solomon Islands</v>
          </cell>
        </row>
        <row r="163">
          <cell r="B163" t="str">
            <v>Somalia</v>
          </cell>
        </row>
        <row r="164">
          <cell r="B164" t="str">
            <v>South Africa</v>
          </cell>
        </row>
        <row r="165">
          <cell r="B165" t="str">
            <v>South Korea</v>
          </cell>
        </row>
        <row r="166">
          <cell r="B166" t="str">
            <v>Spain</v>
          </cell>
        </row>
        <row r="167">
          <cell r="B167" t="str">
            <v>Sri Lanka</v>
          </cell>
        </row>
        <row r="168">
          <cell r="B168" t="str">
            <v>St Helena</v>
          </cell>
        </row>
        <row r="169">
          <cell r="B169" t="str">
            <v>St Kitts - Nevis</v>
          </cell>
        </row>
        <row r="170">
          <cell r="B170" t="str">
            <v>Sudan</v>
          </cell>
        </row>
        <row r="171">
          <cell r="B171" t="str">
            <v>Suriname</v>
          </cell>
        </row>
        <row r="172">
          <cell r="B172" t="str">
            <v>Swaziland</v>
          </cell>
        </row>
        <row r="173">
          <cell r="B173" t="str">
            <v>Sweden</v>
          </cell>
        </row>
        <row r="174">
          <cell r="B174" t="str">
            <v>Switzerland</v>
          </cell>
        </row>
        <row r="175">
          <cell r="B175" t="str">
            <v>Syrian Arab Rep.</v>
          </cell>
        </row>
        <row r="176">
          <cell r="B176" t="str">
            <v>Taiwan</v>
          </cell>
        </row>
        <row r="177">
          <cell r="B177" t="str">
            <v>Tajikistan</v>
          </cell>
        </row>
        <row r="178">
          <cell r="B178" t="str">
            <v>Tanzania</v>
          </cell>
        </row>
        <row r="179">
          <cell r="B179" t="str">
            <v>Thailand</v>
          </cell>
        </row>
        <row r="180">
          <cell r="B180" t="str">
            <v>Togo</v>
          </cell>
        </row>
        <row r="181">
          <cell r="B181" t="str">
            <v>Tonga</v>
          </cell>
        </row>
        <row r="182">
          <cell r="B182" t="str">
            <v>Trinidad &amp; Tobago</v>
          </cell>
        </row>
        <row r="183">
          <cell r="B183" t="str">
            <v>Tunisia</v>
          </cell>
        </row>
        <row r="184">
          <cell r="B184" t="str">
            <v>Turkey</v>
          </cell>
        </row>
        <row r="185">
          <cell r="B185" t="str">
            <v>Turkmenistan</v>
          </cell>
        </row>
        <row r="186">
          <cell r="B186" t="str">
            <v>U. Arab Emirates</v>
          </cell>
        </row>
        <row r="187">
          <cell r="B187" t="str">
            <v>Uganda</v>
          </cell>
        </row>
        <row r="188">
          <cell r="B188" t="str">
            <v>Ukraine</v>
          </cell>
        </row>
        <row r="189">
          <cell r="B189" t="str">
            <v>United Kingdom</v>
          </cell>
        </row>
        <row r="190">
          <cell r="B190" t="str">
            <v>United States</v>
          </cell>
        </row>
        <row r="191">
          <cell r="B191" t="str">
            <v>Uruguay</v>
          </cell>
        </row>
        <row r="192">
          <cell r="B192" t="str">
            <v>Uzbekistan</v>
          </cell>
        </row>
        <row r="193">
          <cell r="B193" t="str">
            <v>Vanuatu</v>
          </cell>
        </row>
        <row r="194">
          <cell r="B194" t="str">
            <v>Venezuela</v>
          </cell>
        </row>
        <row r="195">
          <cell r="B195" t="str">
            <v>Vietnam</v>
          </cell>
        </row>
        <row r="196">
          <cell r="B196" t="str">
            <v>Yemen</v>
          </cell>
        </row>
        <row r="197">
          <cell r="B197" t="str">
            <v>Yugoslavia</v>
          </cell>
        </row>
        <row r="198">
          <cell r="B198" t="str">
            <v>Zaire</v>
          </cell>
        </row>
        <row r="199">
          <cell r="B199" t="str">
            <v>Zambia</v>
          </cell>
        </row>
        <row r="200">
          <cell r="B200" t="str">
            <v>Zimbabwe</v>
          </cell>
        </row>
      </sheetData>
      <sheetData sheetId="7">
        <row r="82">
          <cell r="J82">
            <v>0.08</v>
          </cell>
        </row>
        <row r="87">
          <cell r="J87">
            <v>0.03</v>
          </cell>
        </row>
        <row r="88">
          <cell r="N88">
            <v>2</v>
          </cell>
        </row>
      </sheetData>
      <sheetData sheetId="8">
        <row r="5">
          <cell r="N5" t="str">
            <v>EUR</v>
          </cell>
          <cell r="O5" t="str">
            <v>EUR</v>
          </cell>
          <cell r="P5" t="str">
            <v>EUR</v>
          </cell>
        </row>
        <row r="14">
          <cell r="E14" t="str">
            <v>EUR/L</v>
          </cell>
          <cell r="K14">
            <v>0</v>
          </cell>
        </row>
        <row r="15">
          <cell r="E15" t="str">
            <v>EUR/kWh</v>
          </cell>
          <cell r="K15">
            <v>0.085</v>
          </cell>
        </row>
        <row r="16">
          <cell r="K16">
            <v>25</v>
          </cell>
        </row>
        <row r="18">
          <cell r="E18" t="str">
            <v>EUR/tCO2</v>
          </cell>
        </row>
        <row r="21">
          <cell r="E21" t="str">
            <v>EUR/kWh</v>
          </cell>
        </row>
        <row r="22">
          <cell r="E22" t="str">
            <v>EUR/kW-yr</v>
          </cell>
        </row>
        <row r="23">
          <cell r="F23">
            <v>0.04</v>
          </cell>
        </row>
        <row r="24">
          <cell r="F24">
            <v>0.025</v>
          </cell>
        </row>
        <row r="25">
          <cell r="F25">
            <v>0.08</v>
          </cell>
        </row>
        <row r="26">
          <cell r="F26">
            <v>30</v>
          </cell>
        </row>
        <row r="31">
          <cell r="E31" t="str">
            <v>EUR</v>
          </cell>
          <cell r="J31" t="str">
            <v>EUR</v>
          </cell>
        </row>
        <row r="32">
          <cell r="E32" t="str">
            <v>EUR</v>
          </cell>
          <cell r="J32" t="str">
            <v>EUR</v>
          </cell>
        </row>
        <row r="33">
          <cell r="E33" t="str">
            <v>EUR</v>
          </cell>
          <cell r="J33" t="str">
            <v>EUR</v>
          </cell>
        </row>
        <row r="34">
          <cell r="E34" t="str">
            <v>EUR</v>
          </cell>
          <cell r="J34" t="str">
            <v>EUR</v>
          </cell>
          <cell r="K34">
            <v>0</v>
          </cell>
        </row>
        <row r="35">
          <cell r="E35" t="str">
            <v>EUR</v>
          </cell>
        </row>
        <row r="36">
          <cell r="E36" t="str">
            <v>EUR</v>
          </cell>
        </row>
        <row r="37">
          <cell r="E37" t="str">
            <v>EUR</v>
          </cell>
          <cell r="F37">
            <v>23237.272868217053</v>
          </cell>
          <cell r="J37" t="str">
            <v>EUR</v>
          </cell>
        </row>
        <row r="38">
          <cell r="J38" t="str">
            <v>EUR</v>
          </cell>
        </row>
        <row r="39">
          <cell r="E39" t="str">
            <v>EUR</v>
          </cell>
          <cell r="J39" t="str">
            <v>EUR</v>
          </cell>
        </row>
        <row r="40">
          <cell r="J40" t="str">
            <v>EUR</v>
          </cell>
        </row>
        <row r="41">
          <cell r="J41" t="str">
            <v>EUR</v>
          </cell>
          <cell r="K41">
            <v>751.4550476190476</v>
          </cell>
        </row>
        <row r="43">
          <cell r="E43" t="str">
            <v>EUR</v>
          </cell>
        </row>
        <row r="44">
          <cell r="E44" t="str">
            <v>EUR</v>
          </cell>
        </row>
        <row r="45">
          <cell r="E45" t="str">
            <v>EUR</v>
          </cell>
        </row>
        <row r="46">
          <cell r="E46" t="str">
            <v>EUR</v>
          </cell>
        </row>
        <row r="51">
          <cell r="J51" t="str">
            <v>EUR/tCO2</v>
          </cell>
        </row>
        <row r="52">
          <cell r="J52" t="str">
            <v>EUR</v>
          </cell>
          <cell r="K52">
            <v>23237.272868217053</v>
          </cell>
        </row>
        <row r="53">
          <cell r="J53" t="str">
            <v>EUR</v>
          </cell>
          <cell r="K53">
            <v>0</v>
          </cell>
        </row>
        <row r="54">
          <cell r="E54" t="str">
            <v>EUR</v>
          </cell>
          <cell r="F54">
            <v>-9996.87916451552</v>
          </cell>
          <cell r="J54" t="str">
            <v>EUR/yr</v>
          </cell>
          <cell r="K54">
            <v>0</v>
          </cell>
        </row>
        <row r="55">
          <cell r="E55" t="str">
            <v>EUR</v>
          </cell>
        </row>
        <row r="56">
          <cell r="J56" t="str">
            <v>EUR/L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04"/>
  <sheetViews>
    <sheetView tabSelected="1" zoomScalePageLayoutView="0" workbookViewId="0" topLeftCell="A1">
      <selection activeCell="H71" sqref="H71"/>
    </sheetView>
  </sheetViews>
  <sheetFormatPr defaultColWidth="9.140625" defaultRowHeight="12.75"/>
  <cols>
    <col min="1" max="1" width="27.28125" style="0" bestFit="1" customWidth="1"/>
    <col min="2" max="2" width="9.00390625" style="0" customWidth="1"/>
    <col min="3" max="3" width="3.7109375" style="2" customWidth="1"/>
    <col min="4" max="4" width="9.28125" style="0" bestFit="1" customWidth="1"/>
    <col min="5" max="5" width="2.57421875" style="0" customWidth="1"/>
    <col min="6" max="6" width="8.28125" style="0" customWidth="1"/>
    <col min="7" max="7" width="2.421875" style="0" customWidth="1"/>
    <col min="8" max="8" width="11.8515625" style="0" customWidth="1"/>
    <col min="9" max="9" width="4.8515625" style="0" customWidth="1"/>
    <col min="10" max="10" width="12.00390625" style="0" customWidth="1"/>
    <col min="11" max="11" width="11.57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1" ht="12.75">
      <c r="A10" s="11" t="s">
        <v>74</v>
      </c>
      <c r="B10" s="2" t="s">
        <v>0</v>
      </c>
      <c r="C10" s="32"/>
      <c r="D10" s="32"/>
      <c r="E10" s="32"/>
      <c r="F10" s="32"/>
      <c r="G10" s="8"/>
      <c r="H10" s="8"/>
      <c r="I10" s="8"/>
      <c r="J10" s="29"/>
      <c r="K10" s="29"/>
    </row>
    <row r="11" spans="1:11" ht="12.75">
      <c r="A11" s="11" t="s">
        <v>1</v>
      </c>
      <c r="B11" s="2" t="s">
        <v>0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11" t="s">
        <v>75</v>
      </c>
      <c r="B12" s="2" t="s">
        <v>0</v>
      </c>
      <c r="C12" s="29"/>
      <c r="D12" s="29"/>
      <c r="E12" s="29"/>
      <c r="F12" s="29"/>
      <c r="G12" s="8"/>
      <c r="H12" s="8"/>
      <c r="I12" s="8"/>
      <c r="J12" s="29"/>
      <c r="K12" s="29"/>
    </row>
    <row r="13" spans="2:11" ht="12.75">
      <c r="B13" s="2" t="s">
        <v>0</v>
      </c>
      <c r="C13" s="30"/>
      <c r="D13" s="30"/>
      <c r="E13" s="30"/>
      <c r="F13" s="30"/>
      <c r="G13" s="30"/>
      <c r="H13" s="30"/>
      <c r="I13" s="30"/>
      <c r="J13" s="30"/>
      <c r="K13" s="30"/>
    </row>
    <row r="14" ht="12.75">
      <c r="A14" t="s">
        <v>71</v>
      </c>
    </row>
    <row r="15" spans="1:11" ht="12.75">
      <c r="A15" s="4" t="s">
        <v>2</v>
      </c>
      <c r="B15" s="4"/>
      <c r="C15" s="5" t="s">
        <v>72</v>
      </c>
      <c r="D15" s="16">
        <f>SUM(K29:K30)</f>
        <v>0</v>
      </c>
      <c r="E15" s="4"/>
      <c r="F15" s="4" t="s">
        <v>3</v>
      </c>
      <c r="G15" s="4"/>
      <c r="H15" s="4"/>
      <c r="I15" s="4"/>
      <c r="J15" s="4" t="s">
        <v>73</v>
      </c>
      <c r="K15" s="15">
        <f aca="true" t="shared" si="0" ref="K15:K20">D15/$D$22</f>
        <v>0</v>
      </c>
    </row>
    <row r="16" spans="1:11" ht="12.75">
      <c r="A16" s="4" t="s">
        <v>4</v>
      </c>
      <c r="B16" s="4"/>
      <c r="C16" s="5" t="s">
        <v>72</v>
      </c>
      <c r="D16" s="16">
        <f>SUM(K34:K54)</f>
        <v>30</v>
      </c>
      <c r="E16" s="4"/>
      <c r="F16" s="4" t="s">
        <v>3</v>
      </c>
      <c r="G16" s="4"/>
      <c r="H16" s="4"/>
      <c r="I16" s="4"/>
      <c r="J16" s="4" t="s">
        <v>73</v>
      </c>
      <c r="K16" s="15">
        <f t="shared" si="0"/>
        <v>1</v>
      </c>
    </row>
    <row r="17" spans="1:11" ht="12.75">
      <c r="A17" s="4" t="s">
        <v>5</v>
      </c>
      <c r="B17" s="4"/>
      <c r="C17" s="5" t="s">
        <v>72</v>
      </c>
      <c r="D17" s="16">
        <f>SUM(K58:K63)</f>
        <v>0</v>
      </c>
      <c r="E17" s="4"/>
      <c r="F17" s="4" t="s">
        <v>3</v>
      </c>
      <c r="G17" s="4"/>
      <c r="H17" s="4"/>
      <c r="I17" s="4"/>
      <c r="J17" s="4" t="s">
        <v>73</v>
      </c>
      <c r="K17" s="15">
        <f t="shared" si="0"/>
        <v>0</v>
      </c>
    </row>
    <row r="18" spans="1:11" ht="12.75">
      <c r="A18" s="4" t="s">
        <v>6</v>
      </c>
      <c r="B18" s="4"/>
      <c r="C18" s="5" t="s">
        <v>72</v>
      </c>
      <c r="D18" s="16">
        <f>SUM(K67:K76)</f>
        <v>0</v>
      </c>
      <c r="E18" s="4"/>
      <c r="F18" s="4" t="s">
        <v>3</v>
      </c>
      <c r="G18" s="4"/>
      <c r="H18" s="4"/>
      <c r="I18" s="4"/>
      <c r="J18" s="4" t="s">
        <v>73</v>
      </c>
      <c r="K18" s="15">
        <f t="shared" si="0"/>
        <v>0</v>
      </c>
    </row>
    <row r="19" spans="1:11" ht="12.75">
      <c r="A19" s="4" t="s">
        <v>7</v>
      </c>
      <c r="B19" s="4"/>
      <c r="C19" s="5" t="s">
        <v>72</v>
      </c>
      <c r="D19" s="16">
        <f>SUM(K80:K89)</f>
        <v>0</v>
      </c>
      <c r="E19" s="4"/>
      <c r="F19" s="4" t="s">
        <v>3</v>
      </c>
      <c r="G19" s="4"/>
      <c r="H19" s="4"/>
      <c r="I19" s="4"/>
      <c r="J19" s="4" t="s">
        <v>73</v>
      </c>
      <c r="K19" s="15">
        <f t="shared" si="0"/>
        <v>0</v>
      </c>
    </row>
    <row r="20" spans="1:11" ht="12.75">
      <c r="A20" s="4" t="s">
        <v>8</v>
      </c>
      <c r="B20" s="4"/>
      <c r="C20" s="5" t="s">
        <v>72</v>
      </c>
      <c r="D20" s="40">
        <f>SUM(K93:K102)</f>
        <v>0</v>
      </c>
      <c r="E20" s="4"/>
      <c r="F20" s="4" t="s">
        <v>3</v>
      </c>
      <c r="G20" s="4"/>
      <c r="H20" s="4"/>
      <c r="I20" s="4"/>
      <c r="J20" s="4" t="s">
        <v>73</v>
      </c>
      <c r="K20" s="15">
        <f t="shared" si="0"/>
        <v>0</v>
      </c>
    </row>
    <row r="21" spans="1:11" ht="12.75">
      <c r="A21" s="4"/>
      <c r="B21" s="4"/>
      <c r="C21" s="5" t="s">
        <v>72</v>
      </c>
      <c r="D21" s="41"/>
      <c r="E21" s="42"/>
      <c r="F21" s="42"/>
      <c r="G21" s="42"/>
      <c r="H21" s="42"/>
      <c r="I21" s="42"/>
      <c r="J21" s="42"/>
      <c r="K21" s="43"/>
    </row>
    <row r="22" spans="1:11" ht="12.75">
      <c r="A22" s="6" t="s">
        <v>9</v>
      </c>
      <c r="B22" s="6"/>
      <c r="C22" s="7" t="s">
        <v>72</v>
      </c>
      <c r="D22" s="17">
        <f>SUM(D15:D21)</f>
        <v>30</v>
      </c>
      <c r="E22" s="6"/>
      <c r="F22" s="6" t="s">
        <v>3</v>
      </c>
      <c r="G22" s="4"/>
      <c r="H22" s="4"/>
      <c r="I22" s="4"/>
      <c r="J22" s="4" t="s">
        <v>73</v>
      </c>
      <c r="K22" s="15">
        <f>SUM(K15:K21)</f>
        <v>1</v>
      </c>
    </row>
    <row r="23" ht="12.75">
      <c r="A23" t="s">
        <v>71</v>
      </c>
    </row>
    <row r="24" ht="12.75"/>
    <row r="25" ht="12.75"/>
    <row r="26" ht="12.75"/>
    <row r="27" spans="1:11" ht="12.75">
      <c r="A27" s="22" t="s">
        <v>2</v>
      </c>
      <c r="B27" s="33" t="s">
        <v>67</v>
      </c>
      <c r="C27" s="34"/>
      <c r="D27" s="33" t="s">
        <v>68</v>
      </c>
      <c r="E27" s="34"/>
      <c r="F27" s="37" t="s">
        <v>69</v>
      </c>
      <c r="G27" s="38"/>
      <c r="H27" s="24" t="s">
        <v>85</v>
      </c>
      <c r="I27" s="23"/>
      <c r="J27" s="25" t="s">
        <v>70</v>
      </c>
      <c r="K27" s="25" t="s">
        <v>3</v>
      </c>
    </row>
    <row r="28" spans="1:9" ht="12.75">
      <c r="A28" s="1"/>
      <c r="B28" s="8"/>
      <c r="C28" s="9"/>
      <c r="D28" s="8"/>
      <c r="E28" s="8"/>
      <c r="F28" s="9"/>
      <c r="G28" s="9"/>
      <c r="H28" s="9"/>
      <c r="I28" s="9"/>
    </row>
    <row r="29" spans="1:11" ht="12.75">
      <c r="A29" s="1" t="s">
        <v>77</v>
      </c>
      <c r="B29" s="13">
        <v>11</v>
      </c>
      <c r="C29" s="9" t="s">
        <v>76</v>
      </c>
      <c r="D29" s="14">
        <v>0</v>
      </c>
      <c r="E29" s="9" t="s">
        <v>76</v>
      </c>
      <c r="F29" s="12">
        <v>0</v>
      </c>
      <c r="G29" s="9" t="s">
        <v>76</v>
      </c>
      <c r="H29" s="12">
        <v>0</v>
      </c>
      <c r="I29" s="9" t="s">
        <v>72</v>
      </c>
      <c r="J29" s="18">
        <f>(B29*D29*F29*H29)/(1000*7)</f>
        <v>0</v>
      </c>
      <c r="K29" s="18">
        <f>J29*30</f>
        <v>0</v>
      </c>
    </row>
    <row r="30" spans="1:11" ht="12.75">
      <c r="A30" s="1" t="s">
        <v>10</v>
      </c>
      <c r="B30" s="13">
        <v>13</v>
      </c>
      <c r="C30" s="9" t="s">
        <v>76</v>
      </c>
      <c r="D30" s="14">
        <v>0</v>
      </c>
      <c r="E30" s="9" t="s">
        <v>76</v>
      </c>
      <c r="F30" s="12">
        <v>0</v>
      </c>
      <c r="G30" s="9" t="s">
        <v>76</v>
      </c>
      <c r="H30" s="12">
        <v>0</v>
      </c>
      <c r="I30" s="9" t="s">
        <v>72</v>
      </c>
      <c r="J30" s="18">
        <f>(B30*D30*F30*H30)/(1000*7)</f>
        <v>0</v>
      </c>
      <c r="K30" s="18">
        <f>J30*30</f>
        <v>0</v>
      </c>
    </row>
    <row r="31" spans="1:11" ht="12.75">
      <c r="A31" s="1"/>
      <c r="B31" s="8"/>
      <c r="C31" s="9"/>
      <c r="D31" s="8"/>
      <c r="E31" s="8"/>
      <c r="F31" s="9"/>
      <c r="G31" s="9"/>
      <c r="H31" s="9"/>
      <c r="I31" s="9"/>
      <c r="J31" s="19"/>
      <c r="K31" s="19"/>
    </row>
    <row r="32" spans="1:11" ht="12.75" customHeight="1">
      <c r="A32" s="22" t="s">
        <v>11</v>
      </c>
      <c r="B32" s="33" t="s">
        <v>67</v>
      </c>
      <c r="C32" s="34"/>
      <c r="D32" s="31" t="s">
        <v>68</v>
      </c>
      <c r="E32" s="31"/>
      <c r="F32" s="37" t="s">
        <v>69</v>
      </c>
      <c r="G32" s="38"/>
      <c r="H32" s="24" t="s">
        <v>85</v>
      </c>
      <c r="I32" s="26"/>
      <c r="J32" s="27" t="s">
        <v>70</v>
      </c>
      <c r="K32" s="27" t="s">
        <v>3</v>
      </c>
    </row>
    <row r="33" spans="1:11" ht="12.75">
      <c r="A33" s="1"/>
      <c r="B33" s="8"/>
      <c r="C33" s="9"/>
      <c r="D33" s="8"/>
      <c r="E33" s="8"/>
      <c r="F33" s="9"/>
      <c r="G33" s="9"/>
      <c r="H33" s="9"/>
      <c r="I33" s="9"/>
      <c r="J33" s="19"/>
      <c r="K33" s="19"/>
    </row>
    <row r="34" spans="1:11" ht="12.75">
      <c r="A34" s="1" t="s">
        <v>12</v>
      </c>
      <c r="B34" s="13">
        <v>300</v>
      </c>
      <c r="C34" s="9" t="s">
        <v>76</v>
      </c>
      <c r="D34" s="14">
        <v>0</v>
      </c>
      <c r="E34" s="9" t="s">
        <v>76</v>
      </c>
      <c r="F34" s="12">
        <v>0</v>
      </c>
      <c r="G34" s="9" t="s">
        <v>76</v>
      </c>
      <c r="H34" s="12">
        <v>0</v>
      </c>
      <c r="I34" s="9" t="s">
        <v>72</v>
      </c>
      <c r="J34" s="18">
        <f aca="true" t="shared" si="1" ref="J34:J47">(B34*D34*F34*H34)/(1000*7)</f>
        <v>0</v>
      </c>
      <c r="K34" s="18">
        <f>J34*30</f>
        <v>0</v>
      </c>
    </row>
    <row r="35" spans="1:11" ht="12.75">
      <c r="A35" s="1" t="s">
        <v>13</v>
      </c>
      <c r="B35" s="13">
        <v>1000</v>
      </c>
      <c r="C35" s="9" t="s">
        <v>76</v>
      </c>
      <c r="D35" s="14">
        <v>0</v>
      </c>
      <c r="E35" s="9" t="s">
        <v>76</v>
      </c>
      <c r="F35" s="12">
        <v>0</v>
      </c>
      <c r="G35" s="9" t="s">
        <v>76</v>
      </c>
      <c r="H35" s="12">
        <v>0</v>
      </c>
      <c r="I35" s="9" t="s">
        <v>72</v>
      </c>
      <c r="J35" s="18">
        <f t="shared" si="1"/>
        <v>0</v>
      </c>
      <c r="K35" s="18">
        <f aca="true" t="shared" si="2" ref="K35:K54">J35*30</f>
        <v>0</v>
      </c>
    </row>
    <row r="36" spans="1:11" ht="12.75">
      <c r="A36" s="1" t="s">
        <v>14</v>
      </c>
      <c r="B36" s="13">
        <v>50</v>
      </c>
      <c r="C36" s="9" t="s">
        <v>76</v>
      </c>
      <c r="D36" s="14">
        <v>0</v>
      </c>
      <c r="E36" s="9" t="s">
        <v>76</v>
      </c>
      <c r="F36" s="12">
        <v>0</v>
      </c>
      <c r="G36" s="9" t="s">
        <v>76</v>
      </c>
      <c r="H36" s="12">
        <v>0</v>
      </c>
      <c r="I36" s="9" t="s">
        <v>72</v>
      </c>
      <c r="J36" s="18">
        <f t="shared" si="1"/>
        <v>0</v>
      </c>
      <c r="K36" s="18">
        <f t="shared" si="2"/>
        <v>0</v>
      </c>
    </row>
    <row r="37" spans="1:11" ht="12.75">
      <c r="A37" s="1" t="s">
        <v>15</v>
      </c>
      <c r="B37" s="13">
        <v>4000</v>
      </c>
      <c r="C37" s="9" t="s">
        <v>76</v>
      </c>
      <c r="D37" s="14">
        <v>0</v>
      </c>
      <c r="E37" s="9" t="s">
        <v>76</v>
      </c>
      <c r="F37" s="12">
        <v>0</v>
      </c>
      <c r="G37" s="9" t="s">
        <v>76</v>
      </c>
      <c r="H37" s="12">
        <v>0</v>
      </c>
      <c r="I37" s="9" t="s">
        <v>72</v>
      </c>
      <c r="J37" s="18">
        <f t="shared" si="1"/>
        <v>0</v>
      </c>
      <c r="K37" s="18">
        <f t="shared" si="2"/>
        <v>0</v>
      </c>
    </row>
    <row r="38" spans="1:11" ht="12.75">
      <c r="A38" s="1" t="s">
        <v>16</v>
      </c>
      <c r="B38" s="13">
        <v>400</v>
      </c>
      <c r="C38" s="9" t="s">
        <v>76</v>
      </c>
      <c r="D38" s="14">
        <v>0</v>
      </c>
      <c r="E38" s="9" t="s">
        <v>76</v>
      </c>
      <c r="F38" s="12">
        <v>0</v>
      </c>
      <c r="G38" s="9" t="s">
        <v>76</v>
      </c>
      <c r="H38" s="12">
        <v>0</v>
      </c>
      <c r="I38" s="9" t="s">
        <v>72</v>
      </c>
      <c r="J38" s="18">
        <f t="shared" si="1"/>
        <v>0</v>
      </c>
      <c r="K38" s="18">
        <f t="shared" si="2"/>
        <v>0</v>
      </c>
    </row>
    <row r="39" spans="1:11" ht="12.75">
      <c r="A39" s="1" t="s">
        <v>17</v>
      </c>
      <c r="B39" s="13">
        <v>1000</v>
      </c>
      <c r="C39" s="9" t="s">
        <v>76</v>
      </c>
      <c r="D39" s="14">
        <v>0</v>
      </c>
      <c r="E39" s="9" t="s">
        <v>76</v>
      </c>
      <c r="F39" s="12">
        <v>0</v>
      </c>
      <c r="G39" s="9" t="s">
        <v>76</v>
      </c>
      <c r="H39" s="12">
        <v>0</v>
      </c>
      <c r="I39" s="9" t="s">
        <v>72</v>
      </c>
      <c r="J39" s="18">
        <f t="shared" si="1"/>
        <v>0</v>
      </c>
      <c r="K39" s="18">
        <f t="shared" si="2"/>
        <v>0</v>
      </c>
    </row>
    <row r="40" spans="1:11" ht="12.75">
      <c r="A40" s="1" t="s">
        <v>18</v>
      </c>
      <c r="B40" s="13">
        <v>700</v>
      </c>
      <c r="C40" s="9" t="s">
        <v>76</v>
      </c>
      <c r="D40" s="14">
        <v>0</v>
      </c>
      <c r="E40" s="9" t="s">
        <v>76</v>
      </c>
      <c r="F40" s="12">
        <v>0</v>
      </c>
      <c r="G40" s="9" t="s">
        <v>76</v>
      </c>
      <c r="H40" s="12">
        <v>0</v>
      </c>
      <c r="I40" s="9" t="s">
        <v>72</v>
      </c>
      <c r="J40" s="18">
        <f t="shared" si="1"/>
        <v>0</v>
      </c>
      <c r="K40" s="18">
        <f t="shared" si="2"/>
        <v>0</v>
      </c>
    </row>
    <row r="41" spans="1:11" ht="12.75">
      <c r="A41" s="1" t="s">
        <v>19</v>
      </c>
      <c r="B41" s="13">
        <v>1450</v>
      </c>
      <c r="C41" s="9" t="s">
        <v>76</v>
      </c>
      <c r="D41" s="14">
        <v>0</v>
      </c>
      <c r="E41" s="9" t="s">
        <v>76</v>
      </c>
      <c r="F41" s="12">
        <v>0</v>
      </c>
      <c r="G41" s="9" t="s">
        <v>76</v>
      </c>
      <c r="H41" s="12">
        <v>0</v>
      </c>
      <c r="I41" s="9" t="s">
        <v>72</v>
      </c>
      <c r="J41" s="18">
        <f t="shared" si="1"/>
        <v>0</v>
      </c>
      <c r="K41" s="18">
        <f t="shared" si="2"/>
        <v>0</v>
      </c>
    </row>
    <row r="42" spans="1:11" ht="12.75">
      <c r="A42" s="1" t="s">
        <v>20</v>
      </c>
      <c r="B42" s="13">
        <v>600</v>
      </c>
      <c r="C42" s="9" t="s">
        <v>76</v>
      </c>
      <c r="D42" s="14">
        <v>0</v>
      </c>
      <c r="E42" s="9" t="s">
        <v>76</v>
      </c>
      <c r="F42" s="12">
        <v>0</v>
      </c>
      <c r="G42" s="9" t="s">
        <v>76</v>
      </c>
      <c r="H42" s="12">
        <v>0</v>
      </c>
      <c r="I42" s="9" t="s">
        <v>72</v>
      </c>
      <c r="J42" s="18">
        <f t="shared" si="1"/>
        <v>0</v>
      </c>
      <c r="K42" s="18">
        <f t="shared" si="2"/>
        <v>0</v>
      </c>
    </row>
    <row r="43" spans="1:11" ht="12.75">
      <c r="A43" s="1" t="s">
        <v>21</v>
      </c>
      <c r="B43" s="13">
        <v>400</v>
      </c>
      <c r="C43" s="9" t="s">
        <v>76</v>
      </c>
      <c r="D43" s="14">
        <v>0</v>
      </c>
      <c r="E43" s="9" t="s">
        <v>76</v>
      </c>
      <c r="F43" s="12">
        <v>0</v>
      </c>
      <c r="G43" s="9" t="s">
        <v>76</v>
      </c>
      <c r="H43" s="12">
        <v>0</v>
      </c>
      <c r="I43" s="9" t="s">
        <v>72</v>
      </c>
      <c r="J43" s="18">
        <f t="shared" si="1"/>
        <v>0</v>
      </c>
      <c r="K43" s="18">
        <f t="shared" si="2"/>
        <v>0</v>
      </c>
    </row>
    <row r="44" spans="1:11" ht="12.75">
      <c r="A44" s="1" t="s">
        <v>22</v>
      </c>
      <c r="B44" s="13">
        <v>1000</v>
      </c>
      <c r="C44" s="9" t="s">
        <v>76</v>
      </c>
      <c r="D44" s="14">
        <v>0</v>
      </c>
      <c r="E44" s="9" t="s">
        <v>76</v>
      </c>
      <c r="F44" s="12">
        <v>0</v>
      </c>
      <c r="G44" s="9" t="s">
        <v>76</v>
      </c>
      <c r="H44" s="12">
        <v>0</v>
      </c>
      <c r="I44" s="9" t="s">
        <v>72</v>
      </c>
      <c r="J44" s="18">
        <f t="shared" si="1"/>
        <v>0</v>
      </c>
      <c r="K44" s="18">
        <f t="shared" si="2"/>
        <v>0</v>
      </c>
    </row>
    <row r="45" spans="1:11" ht="12.75">
      <c r="A45" s="1" t="s">
        <v>23</v>
      </c>
      <c r="B45" s="13">
        <v>1500</v>
      </c>
      <c r="C45" s="9" t="s">
        <v>76</v>
      </c>
      <c r="D45" s="14">
        <v>0</v>
      </c>
      <c r="E45" s="9" t="s">
        <v>76</v>
      </c>
      <c r="F45" s="12">
        <v>0</v>
      </c>
      <c r="G45" s="9" t="s">
        <v>76</v>
      </c>
      <c r="H45" s="12">
        <v>0</v>
      </c>
      <c r="I45" s="9" t="s">
        <v>72</v>
      </c>
      <c r="J45" s="18">
        <f t="shared" si="1"/>
        <v>0</v>
      </c>
      <c r="K45" s="18">
        <f t="shared" si="2"/>
        <v>0</v>
      </c>
    </row>
    <row r="46" spans="1:11" ht="12.75">
      <c r="A46" s="1" t="s">
        <v>24</v>
      </c>
      <c r="B46" s="13">
        <v>2100</v>
      </c>
      <c r="C46" s="9" t="s">
        <v>76</v>
      </c>
      <c r="D46" s="14">
        <v>0</v>
      </c>
      <c r="E46" s="9" t="s">
        <v>76</v>
      </c>
      <c r="F46" s="12">
        <v>0</v>
      </c>
      <c r="G46" s="9" t="s">
        <v>76</v>
      </c>
      <c r="H46" s="12">
        <v>0</v>
      </c>
      <c r="I46" s="9" t="s">
        <v>72</v>
      </c>
      <c r="J46" s="18">
        <f t="shared" si="1"/>
        <v>0</v>
      </c>
      <c r="K46" s="18">
        <f t="shared" si="2"/>
        <v>0</v>
      </c>
    </row>
    <row r="47" spans="1:11" ht="12.75">
      <c r="A47" s="1" t="s">
        <v>25</v>
      </c>
      <c r="B47" s="13">
        <v>1250</v>
      </c>
      <c r="C47" s="9" t="s">
        <v>76</v>
      </c>
      <c r="D47" s="14">
        <v>0</v>
      </c>
      <c r="E47" s="9" t="s">
        <v>76</v>
      </c>
      <c r="F47" s="12">
        <v>0</v>
      </c>
      <c r="G47" s="9" t="s">
        <v>76</v>
      </c>
      <c r="H47" s="12">
        <v>0</v>
      </c>
      <c r="I47" s="9" t="s">
        <v>72</v>
      </c>
      <c r="J47" s="18">
        <f t="shared" si="1"/>
        <v>0</v>
      </c>
      <c r="K47" s="18">
        <f t="shared" si="2"/>
        <v>0</v>
      </c>
    </row>
    <row r="48" spans="1:11" ht="12.75">
      <c r="A48" s="1" t="s">
        <v>78</v>
      </c>
      <c r="B48" s="13">
        <v>500</v>
      </c>
      <c r="C48" s="9" t="s">
        <v>76</v>
      </c>
      <c r="D48" s="14">
        <v>5</v>
      </c>
      <c r="E48" s="9" t="s">
        <v>76</v>
      </c>
      <c r="F48" s="12">
        <v>0</v>
      </c>
      <c r="G48" s="9" t="s">
        <v>76</v>
      </c>
      <c r="H48" s="12">
        <v>7</v>
      </c>
      <c r="I48" s="9" t="s">
        <v>72</v>
      </c>
      <c r="J48" s="18">
        <f>(B48*D48*F48*H48)/(1000*7)</f>
        <v>0</v>
      </c>
      <c r="K48" s="18">
        <f t="shared" si="2"/>
        <v>0</v>
      </c>
    </row>
    <row r="49" spans="1:11" ht="12.75">
      <c r="A49" s="1" t="s">
        <v>26</v>
      </c>
      <c r="B49" s="13">
        <v>200</v>
      </c>
      <c r="C49" s="9" t="s">
        <v>76</v>
      </c>
      <c r="D49" s="14">
        <v>5</v>
      </c>
      <c r="E49" s="9" t="s">
        <v>76</v>
      </c>
      <c r="F49" s="12">
        <v>1</v>
      </c>
      <c r="G49" s="9" t="s">
        <v>76</v>
      </c>
      <c r="H49" s="12">
        <v>7</v>
      </c>
      <c r="I49" s="9" t="s">
        <v>72</v>
      </c>
      <c r="J49" s="18">
        <f aca="true" t="shared" si="3" ref="J49:J54">(B49*D49*F49*H49)/(1000*7)</f>
        <v>1</v>
      </c>
      <c r="K49" s="18">
        <f t="shared" si="2"/>
        <v>30</v>
      </c>
    </row>
    <row r="50" spans="1:11" ht="12.75">
      <c r="A50" s="1" t="s">
        <v>27</v>
      </c>
      <c r="B50" s="13">
        <v>100</v>
      </c>
      <c r="C50" s="9" t="s">
        <v>76</v>
      </c>
      <c r="D50" s="14">
        <v>0</v>
      </c>
      <c r="E50" s="9" t="s">
        <v>76</v>
      </c>
      <c r="F50" s="12">
        <v>0</v>
      </c>
      <c r="G50" s="9" t="s">
        <v>76</v>
      </c>
      <c r="H50" s="12">
        <v>0</v>
      </c>
      <c r="I50" s="9" t="s">
        <v>72</v>
      </c>
      <c r="J50" s="18">
        <f t="shared" si="3"/>
        <v>0</v>
      </c>
      <c r="K50" s="18">
        <f t="shared" si="2"/>
        <v>0</v>
      </c>
    </row>
    <row r="51" spans="1:11" ht="12.75">
      <c r="A51" s="1" t="s">
        <v>28</v>
      </c>
      <c r="B51" s="13">
        <v>700</v>
      </c>
      <c r="C51" s="9" t="s">
        <v>76</v>
      </c>
      <c r="D51" s="14">
        <v>0</v>
      </c>
      <c r="E51" s="9" t="s">
        <v>76</v>
      </c>
      <c r="F51" s="12">
        <v>0</v>
      </c>
      <c r="G51" s="9" t="s">
        <v>76</v>
      </c>
      <c r="H51" s="12">
        <v>0</v>
      </c>
      <c r="I51" s="9" t="s">
        <v>72</v>
      </c>
      <c r="J51" s="18">
        <f t="shared" si="3"/>
        <v>0</v>
      </c>
      <c r="K51" s="18">
        <f t="shared" si="2"/>
        <v>0</v>
      </c>
    </row>
    <row r="52" spans="1:11" ht="12.75">
      <c r="A52" s="1" t="s">
        <v>29</v>
      </c>
      <c r="B52" s="13">
        <v>250</v>
      </c>
      <c r="C52" s="9" t="s">
        <v>76</v>
      </c>
      <c r="D52" s="14">
        <v>0</v>
      </c>
      <c r="E52" s="9" t="s">
        <v>76</v>
      </c>
      <c r="F52" s="12">
        <v>0</v>
      </c>
      <c r="G52" s="9" t="s">
        <v>76</v>
      </c>
      <c r="H52" s="12">
        <v>0</v>
      </c>
      <c r="I52" s="9" t="s">
        <v>72</v>
      </c>
      <c r="J52" s="18">
        <f t="shared" si="3"/>
        <v>0</v>
      </c>
      <c r="K52" s="18">
        <f t="shared" si="2"/>
        <v>0</v>
      </c>
    </row>
    <row r="53" spans="1:11" ht="12.75">
      <c r="A53" s="1" t="s">
        <v>30</v>
      </c>
      <c r="B53" s="13">
        <v>900</v>
      </c>
      <c r="C53" s="9" t="s">
        <v>76</v>
      </c>
      <c r="D53" s="14">
        <v>0</v>
      </c>
      <c r="E53" s="9" t="s">
        <v>76</v>
      </c>
      <c r="F53" s="12">
        <v>0</v>
      </c>
      <c r="G53" s="9" t="s">
        <v>76</v>
      </c>
      <c r="H53" s="12">
        <v>0</v>
      </c>
      <c r="I53" s="9" t="s">
        <v>72</v>
      </c>
      <c r="J53" s="18">
        <f t="shared" si="3"/>
        <v>0</v>
      </c>
      <c r="K53" s="18">
        <f t="shared" si="2"/>
        <v>0</v>
      </c>
    </row>
    <row r="54" spans="1:11" ht="12.75">
      <c r="A54" s="1" t="s">
        <v>31</v>
      </c>
      <c r="B54" s="13">
        <v>750</v>
      </c>
      <c r="C54" s="9" t="s">
        <v>76</v>
      </c>
      <c r="D54" s="14">
        <v>0</v>
      </c>
      <c r="E54" s="9" t="s">
        <v>76</v>
      </c>
      <c r="F54" s="12">
        <v>0</v>
      </c>
      <c r="G54" s="9" t="s">
        <v>76</v>
      </c>
      <c r="H54" s="12">
        <v>0</v>
      </c>
      <c r="I54" s="9" t="s">
        <v>72</v>
      </c>
      <c r="J54" s="18">
        <f t="shared" si="3"/>
        <v>0</v>
      </c>
      <c r="K54" s="18">
        <f t="shared" si="2"/>
        <v>0</v>
      </c>
    </row>
    <row r="55" spans="1:11" ht="12.75">
      <c r="A55" s="1"/>
      <c r="B55" s="10"/>
      <c r="C55" s="9"/>
      <c r="D55" s="8"/>
      <c r="E55" s="8"/>
      <c r="F55" s="9"/>
      <c r="G55" s="9"/>
      <c r="H55" s="9"/>
      <c r="I55" s="9"/>
      <c r="J55" s="19"/>
      <c r="K55" s="19"/>
    </row>
    <row r="56" spans="1:11" ht="12.75" customHeight="1">
      <c r="A56" s="22" t="s">
        <v>32</v>
      </c>
      <c r="B56" s="33" t="s">
        <v>67</v>
      </c>
      <c r="C56" s="34"/>
      <c r="D56" s="31" t="s">
        <v>68</v>
      </c>
      <c r="E56" s="31"/>
      <c r="F56" s="37" t="s">
        <v>69</v>
      </c>
      <c r="G56" s="38"/>
      <c r="H56" s="24" t="s">
        <v>85</v>
      </c>
      <c r="I56" s="26"/>
      <c r="J56" s="27" t="s">
        <v>70</v>
      </c>
      <c r="K56" s="27" t="s">
        <v>3</v>
      </c>
    </row>
    <row r="57" spans="1:11" ht="12.75">
      <c r="A57" s="1"/>
      <c r="B57" s="8"/>
      <c r="C57" s="9"/>
      <c r="D57" s="8"/>
      <c r="E57" s="8"/>
      <c r="F57" s="9"/>
      <c r="G57" s="9"/>
      <c r="H57" s="9"/>
      <c r="I57" s="9"/>
      <c r="J57" s="19"/>
      <c r="K57" s="19"/>
    </row>
    <row r="58" spans="1:11" ht="12.75">
      <c r="A58" s="1" t="s">
        <v>33</v>
      </c>
      <c r="B58" s="13">
        <v>3500</v>
      </c>
      <c r="C58" s="9" t="s">
        <v>76</v>
      </c>
      <c r="D58" s="14">
        <v>0</v>
      </c>
      <c r="E58" s="9" t="s">
        <v>76</v>
      </c>
      <c r="F58" s="12">
        <v>0</v>
      </c>
      <c r="H58" s="12">
        <v>0</v>
      </c>
      <c r="I58" s="9" t="s">
        <v>72</v>
      </c>
      <c r="J58" s="18">
        <f aca="true" t="shared" si="4" ref="J58:J63">(B58*D58*F58*H58)/(1000*7)</f>
        <v>0</v>
      </c>
      <c r="K58" s="18">
        <f aca="true" t="shared" si="5" ref="K58:K63">J58*30</f>
        <v>0</v>
      </c>
    </row>
    <row r="59" spans="1:11" ht="12.75">
      <c r="A59" s="1" t="s">
        <v>34</v>
      </c>
      <c r="B59" s="13">
        <v>1000</v>
      </c>
      <c r="C59" s="9" t="s">
        <v>76</v>
      </c>
      <c r="D59" s="14">
        <v>0</v>
      </c>
      <c r="E59" s="9" t="s">
        <v>76</v>
      </c>
      <c r="F59" s="12">
        <v>0</v>
      </c>
      <c r="H59" s="12">
        <v>0</v>
      </c>
      <c r="I59" s="9" t="s">
        <v>72</v>
      </c>
      <c r="J59" s="18">
        <f t="shared" si="4"/>
        <v>0</v>
      </c>
      <c r="K59" s="18">
        <f t="shared" si="5"/>
        <v>0</v>
      </c>
    </row>
    <row r="60" spans="1:11" ht="12.75">
      <c r="A60" s="1" t="s">
        <v>35</v>
      </c>
      <c r="B60" s="13">
        <v>500</v>
      </c>
      <c r="C60" s="9" t="s">
        <v>76</v>
      </c>
      <c r="D60" s="14">
        <v>0</v>
      </c>
      <c r="E60" s="9" t="s">
        <v>76</v>
      </c>
      <c r="F60" s="12">
        <v>0</v>
      </c>
      <c r="H60" s="12">
        <v>0</v>
      </c>
      <c r="I60" s="9" t="s">
        <v>72</v>
      </c>
      <c r="J60" s="18">
        <f t="shared" si="4"/>
        <v>0</v>
      </c>
      <c r="K60" s="18">
        <f t="shared" si="5"/>
        <v>0</v>
      </c>
    </row>
    <row r="61" spans="1:11" ht="12.75">
      <c r="A61" s="1" t="s">
        <v>36</v>
      </c>
      <c r="B61" s="13">
        <v>1500</v>
      </c>
      <c r="C61" s="9" t="s">
        <v>76</v>
      </c>
      <c r="D61" s="14">
        <v>0</v>
      </c>
      <c r="E61" s="9" t="s">
        <v>76</v>
      </c>
      <c r="F61" s="12">
        <v>0</v>
      </c>
      <c r="H61" s="12">
        <v>0</v>
      </c>
      <c r="I61" s="9" t="s">
        <v>72</v>
      </c>
      <c r="J61" s="18">
        <f t="shared" si="4"/>
        <v>0</v>
      </c>
      <c r="K61" s="18">
        <f t="shared" si="5"/>
        <v>0</v>
      </c>
    </row>
    <row r="62" spans="1:11" ht="12.75">
      <c r="A62" s="1" t="s">
        <v>37</v>
      </c>
      <c r="B62" s="13">
        <v>100</v>
      </c>
      <c r="C62" s="9" t="s">
        <v>76</v>
      </c>
      <c r="D62" s="14">
        <v>0</v>
      </c>
      <c r="E62" s="9" t="s">
        <v>76</v>
      </c>
      <c r="F62" s="12">
        <v>0</v>
      </c>
      <c r="H62" s="12">
        <v>0</v>
      </c>
      <c r="I62" s="9" t="s">
        <v>72</v>
      </c>
      <c r="J62" s="18">
        <f t="shared" si="4"/>
        <v>0</v>
      </c>
      <c r="K62" s="18">
        <f t="shared" si="5"/>
        <v>0</v>
      </c>
    </row>
    <row r="63" spans="1:11" ht="12.75">
      <c r="A63" s="1" t="s">
        <v>38</v>
      </c>
      <c r="B63" s="13">
        <v>400</v>
      </c>
      <c r="C63" s="9" t="s">
        <v>76</v>
      </c>
      <c r="D63" s="14">
        <v>0</v>
      </c>
      <c r="E63" s="9" t="s">
        <v>76</v>
      </c>
      <c r="F63" s="12">
        <v>0</v>
      </c>
      <c r="H63" s="12">
        <v>0</v>
      </c>
      <c r="I63" s="9" t="s">
        <v>72</v>
      </c>
      <c r="J63" s="18">
        <f t="shared" si="4"/>
        <v>0</v>
      </c>
      <c r="K63" s="18">
        <f t="shared" si="5"/>
        <v>0</v>
      </c>
    </row>
    <row r="64" spans="1:11" ht="12.75">
      <c r="A64" s="1"/>
      <c r="B64" s="8"/>
      <c r="C64" s="9"/>
      <c r="D64" s="8"/>
      <c r="E64" s="8"/>
      <c r="F64" s="9"/>
      <c r="G64" s="9"/>
      <c r="H64" s="9"/>
      <c r="I64" s="9"/>
      <c r="J64" s="19"/>
      <c r="K64" s="19"/>
    </row>
    <row r="65" spans="1:11" ht="12.75">
      <c r="A65" s="3" t="s">
        <v>39</v>
      </c>
      <c r="B65" s="35" t="s">
        <v>67</v>
      </c>
      <c r="C65" s="36"/>
      <c r="D65" s="39" t="s">
        <v>68</v>
      </c>
      <c r="E65" s="39"/>
      <c r="F65" s="37" t="s">
        <v>69</v>
      </c>
      <c r="G65" s="38"/>
      <c r="H65" s="24" t="s">
        <v>85</v>
      </c>
      <c r="I65" s="21"/>
      <c r="J65" s="20" t="s">
        <v>70</v>
      </c>
      <c r="K65" s="20" t="s">
        <v>3</v>
      </c>
    </row>
    <row r="66" spans="1:11" ht="12.75">
      <c r="A66" s="1"/>
      <c r="B66" s="8"/>
      <c r="C66" s="9"/>
      <c r="D66" s="8"/>
      <c r="E66" s="8"/>
      <c r="F66" s="9"/>
      <c r="G66" s="9"/>
      <c r="H66" s="9"/>
      <c r="I66" s="9"/>
      <c r="J66" s="19"/>
      <c r="K66" s="19"/>
    </row>
    <row r="67" spans="1:11" ht="12.75">
      <c r="A67" s="1" t="s">
        <v>40</v>
      </c>
      <c r="B67" s="13">
        <v>150</v>
      </c>
      <c r="C67" s="9" t="s">
        <v>76</v>
      </c>
      <c r="D67" s="14">
        <v>0</v>
      </c>
      <c r="E67" s="9" t="s">
        <v>76</v>
      </c>
      <c r="F67" s="12">
        <v>0</v>
      </c>
      <c r="G67" s="9" t="s">
        <v>76</v>
      </c>
      <c r="H67" s="12">
        <v>0</v>
      </c>
      <c r="I67" s="9" t="s">
        <v>72</v>
      </c>
      <c r="J67" s="18">
        <f aca="true" t="shared" si="6" ref="J67:J76">(B67*D67*F67*H67)/(1000*7)</f>
        <v>0</v>
      </c>
      <c r="K67" s="18">
        <f aca="true" t="shared" si="7" ref="K67:K76">J67*30</f>
        <v>0</v>
      </c>
    </row>
    <row r="68" spans="1:11" ht="12.75">
      <c r="A68" s="1" t="s">
        <v>41</v>
      </c>
      <c r="B68" s="13">
        <v>500</v>
      </c>
      <c r="C68" s="9" t="s">
        <v>76</v>
      </c>
      <c r="D68" s="14">
        <v>0</v>
      </c>
      <c r="E68" s="9" t="s">
        <v>76</v>
      </c>
      <c r="F68" s="12">
        <v>0</v>
      </c>
      <c r="G68" s="9" t="s">
        <v>76</v>
      </c>
      <c r="H68" s="12">
        <v>0</v>
      </c>
      <c r="I68" s="9" t="s">
        <v>72</v>
      </c>
      <c r="J68" s="18">
        <f t="shared" si="6"/>
        <v>0</v>
      </c>
      <c r="K68" s="18">
        <f t="shared" si="7"/>
        <v>0</v>
      </c>
    </row>
    <row r="69" spans="1:11" ht="12.75">
      <c r="A69" s="1" t="s">
        <v>42</v>
      </c>
      <c r="B69" s="13">
        <v>35</v>
      </c>
      <c r="C69" s="9" t="s">
        <v>76</v>
      </c>
      <c r="D69" s="14">
        <v>0</v>
      </c>
      <c r="E69" s="9" t="s">
        <v>76</v>
      </c>
      <c r="F69" s="12">
        <v>0</v>
      </c>
      <c r="G69" s="9" t="s">
        <v>76</v>
      </c>
      <c r="H69" s="12">
        <v>0</v>
      </c>
      <c r="I69" s="9" t="s">
        <v>72</v>
      </c>
      <c r="J69" s="18">
        <f t="shared" si="6"/>
        <v>0</v>
      </c>
      <c r="K69" s="18">
        <f t="shared" si="7"/>
        <v>0</v>
      </c>
    </row>
    <row r="70" spans="1:11" ht="12.75">
      <c r="A70" s="1" t="s">
        <v>43</v>
      </c>
      <c r="B70" s="13">
        <v>300</v>
      </c>
      <c r="C70" s="9" t="s">
        <v>76</v>
      </c>
      <c r="D70" s="14">
        <v>0</v>
      </c>
      <c r="E70" s="9" t="s">
        <v>76</v>
      </c>
      <c r="F70" s="12">
        <v>0</v>
      </c>
      <c r="G70" s="9" t="s">
        <v>76</v>
      </c>
      <c r="H70" s="12">
        <v>0</v>
      </c>
      <c r="I70" s="9" t="s">
        <v>72</v>
      </c>
      <c r="J70" s="18">
        <f t="shared" si="6"/>
        <v>0</v>
      </c>
      <c r="K70" s="18">
        <f t="shared" si="7"/>
        <v>0</v>
      </c>
    </row>
    <row r="71" spans="1:11" ht="12.75">
      <c r="A71" s="1" t="s">
        <v>44</v>
      </c>
      <c r="B71" s="13">
        <v>35</v>
      </c>
      <c r="C71" s="9" t="s">
        <v>76</v>
      </c>
      <c r="D71" s="14">
        <v>0</v>
      </c>
      <c r="E71" s="9" t="s">
        <v>76</v>
      </c>
      <c r="F71" s="12">
        <v>0</v>
      </c>
      <c r="G71" s="9" t="s">
        <v>76</v>
      </c>
      <c r="H71" s="12">
        <v>0</v>
      </c>
      <c r="I71" s="9" t="s">
        <v>72</v>
      </c>
      <c r="J71" s="18">
        <f t="shared" si="6"/>
        <v>0</v>
      </c>
      <c r="K71" s="18">
        <f t="shared" si="7"/>
        <v>0</v>
      </c>
    </row>
    <row r="72" spans="1:11" ht="12.75">
      <c r="A72" s="1" t="s">
        <v>45</v>
      </c>
      <c r="B72" s="13">
        <v>100</v>
      </c>
      <c r="C72" s="9" t="s">
        <v>76</v>
      </c>
      <c r="D72" s="14">
        <v>0</v>
      </c>
      <c r="E72" s="9" t="s">
        <v>76</v>
      </c>
      <c r="F72" s="12">
        <v>0</v>
      </c>
      <c r="G72" s="9" t="s">
        <v>76</v>
      </c>
      <c r="H72" s="12">
        <v>0</v>
      </c>
      <c r="I72" s="9" t="s">
        <v>72</v>
      </c>
      <c r="J72" s="18">
        <f t="shared" si="6"/>
        <v>0</v>
      </c>
      <c r="K72" s="18">
        <f t="shared" si="7"/>
        <v>0</v>
      </c>
    </row>
    <row r="73" spans="1:11" ht="12.75">
      <c r="A73" s="1" t="s">
        <v>46</v>
      </c>
      <c r="B73" s="13">
        <v>900</v>
      </c>
      <c r="C73" s="9" t="s">
        <v>76</v>
      </c>
      <c r="D73" s="14">
        <v>0</v>
      </c>
      <c r="E73" s="9" t="s">
        <v>76</v>
      </c>
      <c r="F73" s="12">
        <v>0</v>
      </c>
      <c r="G73" s="9" t="s">
        <v>76</v>
      </c>
      <c r="H73" s="12">
        <v>0</v>
      </c>
      <c r="I73" s="9" t="s">
        <v>72</v>
      </c>
      <c r="J73" s="18">
        <f t="shared" si="6"/>
        <v>0</v>
      </c>
      <c r="K73" s="18">
        <f t="shared" si="7"/>
        <v>0</v>
      </c>
    </row>
    <row r="74" spans="1:11" ht="12.75">
      <c r="A74" s="1" t="s">
        <v>47</v>
      </c>
      <c r="B74" s="13">
        <v>30</v>
      </c>
      <c r="C74" s="9" t="s">
        <v>76</v>
      </c>
      <c r="D74" s="14">
        <v>0</v>
      </c>
      <c r="E74" s="9" t="s">
        <v>76</v>
      </c>
      <c r="F74" s="12">
        <v>0</v>
      </c>
      <c r="G74" s="9" t="s">
        <v>76</v>
      </c>
      <c r="H74" s="12">
        <v>0</v>
      </c>
      <c r="I74" s="9" t="s">
        <v>72</v>
      </c>
      <c r="J74" s="18">
        <f t="shared" si="6"/>
        <v>0</v>
      </c>
      <c r="K74" s="18">
        <f t="shared" si="7"/>
        <v>0</v>
      </c>
    </row>
    <row r="75" spans="1:11" ht="12.75">
      <c r="A75" s="1" t="s">
        <v>48</v>
      </c>
      <c r="B75" s="13">
        <v>40</v>
      </c>
      <c r="C75" s="9" t="s">
        <v>76</v>
      </c>
      <c r="D75" s="14">
        <v>0</v>
      </c>
      <c r="E75" s="9" t="s">
        <v>76</v>
      </c>
      <c r="F75" s="12">
        <v>0</v>
      </c>
      <c r="G75" s="9" t="s">
        <v>76</v>
      </c>
      <c r="H75" s="12">
        <v>0</v>
      </c>
      <c r="I75" s="9" t="s">
        <v>72</v>
      </c>
      <c r="J75" s="18">
        <f t="shared" si="6"/>
        <v>0</v>
      </c>
      <c r="K75" s="18">
        <f t="shared" si="7"/>
        <v>0</v>
      </c>
    </row>
    <row r="76" spans="1:11" ht="12.75">
      <c r="A76" s="1" t="s">
        <v>49</v>
      </c>
      <c r="B76" s="13">
        <v>20</v>
      </c>
      <c r="C76" s="9" t="s">
        <v>76</v>
      </c>
      <c r="D76" s="14">
        <v>0</v>
      </c>
      <c r="E76" s="9" t="s">
        <v>76</v>
      </c>
      <c r="F76" s="12">
        <v>0</v>
      </c>
      <c r="G76" s="9" t="s">
        <v>76</v>
      </c>
      <c r="H76" s="12">
        <v>0</v>
      </c>
      <c r="I76" s="9" t="s">
        <v>72</v>
      </c>
      <c r="J76" s="18">
        <f t="shared" si="6"/>
        <v>0</v>
      </c>
      <c r="K76" s="18">
        <f t="shared" si="7"/>
        <v>0</v>
      </c>
    </row>
    <row r="77" spans="1:11" ht="12.75">
      <c r="A77" s="1"/>
      <c r="B77" s="8"/>
      <c r="C77" s="9"/>
      <c r="D77" s="8"/>
      <c r="E77" s="8"/>
      <c r="F77" s="9"/>
      <c r="G77" s="9"/>
      <c r="H77" s="9"/>
      <c r="I77" s="9"/>
      <c r="J77" s="19"/>
      <c r="K77" s="19"/>
    </row>
    <row r="78" spans="1:11" ht="12.75">
      <c r="A78" s="22" t="s">
        <v>50</v>
      </c>
      <c r="B78" s="33" t="s">
        <v>67</v>
      </c>
      <c r="C78" s="34"/>
      <c r="D78" s="31" t="s">
        <v>68</v>
      </c>
      <c r="E78" s="31"/>
      <c r="F78" s="37" t="s">
        <v>69</v>
      </c>
      <c r="G78" s="38"/>
      <c r="H78" s="24" t="s">
        <v>85</v>
      </c>
      <c r="I78" s="26"/>
      <c r="J78" s="27" t="s">
        <v>70</v>
      </c>
      <c r="K78" s="27" t="s">
        <v>3</v>
      </c>
    </row>
    <row r="79" spans="1:11" ht="12.75">
      <c r="A79" s="1"/>
      <c r="B79" s="8"/>
      <c r="C79" s="9"/>
      <c r="D79" s="8"/>
      <c r="E79" s="8"/>
      <c r="F79" s="9"/>
      <c r="G79" s="9"/>
      <c r="H79" s="9"/>
      <c r="I79" s="9"/>
      <c r="J79" s="19"/>
      <c r="K79" s="19"/>
    </row>
    <row r="80" spans="1:11" ht="12.75">
      <c r="A80" s="1" t="s">
        <v>51</v>
      </c>
      <c r="B80" s="13">
        <v>750</v>
      </c>
      <c r="C80" s="9" t="s">
        <v>76</v>
      </c>
      <c r="D80" s="14">
        <v>0</v>
      </c>
      <c r="E80" s="9" t="s">
        <v>76</v>
      </c>
      <c r="F80" s="12">
        <v>0</v>
      </c>
      <c r="G80" s="9" t="s">
        <v>76</v>
      </c>
      <c r="H80" s="12">
        <v>0</v>
      </c>
      <c r="I80" s="9" t="s">
        <v>72</v>
      </c>
      <c r="J80" s="18">
        <f aca="true" t="shared" si="8" ref="J80:J89">(B80*D80*F80*H80)/(1000*7)</f>
        <v>0</v>
      </c>
      <c r="K80" s="18">
        <f aca="true" t="shared" si="9" ref="K80:K89">J80*30</f>
        <v>0</v>
      </c>
    </row>
    <row r="81" spans="1:11" ht="12.75">
      <c r="A81" s="1" t="s">
        <v>52</v>
      </c>
      <c r="B81" s="13">
        <v>250</v>
      </c>
      <c r="C81" s="9" t="s">
        <v>76</v>
      </c>
      <c r="D81" s="14">
        <v>0</v>
      </c>
      <c r="E81" s="9" t="s">
        <v>76</v>
      </c>
      <c r="F81" s="12">
        <v>0</v>
      </c>
      <c r="G81" s="9" t="s">
        <v>76</v>
      </c>
      <c r="H81" s="12">
        <v>0</v>
      </c>
      <c r="I81" s="9" t="s">
        <v>72</v>
      </c>
      <c r="J81" s="18">
        <f t="shared" si="8"/>
        <v>0</v>
      </c>
      <c r="K81" s="18">
        <f t="shared" si="9"/>
        <v>0</v>
      </c>
    </row>
    <row r="82" spans="1:11" ht="12.75">
      <c r="A82" s="1" t="s">
        <v>53</v>
      </c>
      <c r="B82" s="13">
        <v>1100</v>
      </c>
      <c r="C82" s="9" t="s">
        <v>76</v>
      </c>
      <c r="D82" s="14">
        <v>0</v>
      </c>
      <c r="E82" s="9" t="s">
        <v>76</v>
      </c>
      <c r="F82" s="12">
        <v>0</v>
      </c>
      <c r="G82" s="9" t="s">
        <v>76</v>
      </c>
      <c r="H82" s="12">
        <v>0</v>
      </c>
      <c r="I82" s="9" t="s">
        <v>72</v>
      </c>
      <c r="J82" s="18">
        <f t="shared" si="8"/>
        <v>0</v>
      </c>
      <c r="K82" s="18">
        <f t="shared" si="9"/>
        <v>0</v>
      </c>
    </row>
    <row r="83" spans="1:11" ht="12.75">
      <c r="A83" s="1" t="s">
        <v>54</v>
      </c>
      <c r="B83" s="13">
        <v>1100</v>
      </c>
      <c r="C83" s="9" t="s">
        <v>76</v>
      </c>
      <c r="D83" s="14">
        <v>0</v>
      </c>
      <c r="E83" s="9" t="s">
        <v>76</v>
      </c>
      <c r="F83" s="12">
        <v>0</v>
      </c>
      <c r="G83" s="9" t="s">
        <v>76</v>
      </c>
      <c r="H83" s="12">
        <v>0</v>
      </c>
      <c r="I83" s="9" t="s">
        <v>72</v>
      </c>
      <c r="J83" s="18">
        <f t="shared" si="8"/>
        <v>0</v>
      </c>
      <c r="K83" s="18">
        <f t="shared" si="9"/>
        <v>0</v>
      </c>
    </row>
    <row r="84" spans="1:11" ht="12.75">
      <c r="A84" s="1" t="s">
        <v>55</v>
      </c>
      <c r="B84" s="13">
        <v>1000</v>
      </c>
      <c r="C84" s="9" t="s">
        <v>76</v>
      </c>
      <c r="D84" s="14">
        <v>0</v>
      </c>
      <c r="E84" s="9" t="s">
        <v>76</v>
      </c>
      <c r="F84" s="12">
        <v>0</v>
      </c>
      <c r="G84" s="9" t="s">
        <v>76</v>
      </c>
      <c r="H84" s="12">
        <v>0</v>
      </c>
      <c r="I84" s="9" t="s">
        <v>72</v>
      </c>
      <c r="J84" s="18">
        <f t="shared" si="8"/>
        <v>0</v>
      </c>
      <c r="K84" s="18">
        <f t="shared" si="9"/>
        <v>0</v>
      </c>
    </row>
    <row r="85" spans="1:11" ht="12.75">
      <c r="A85" s="1" t="s">
        <v>56</v>
      </c>
      <c r="B85" s="13">
        <v>1200</v>
      </c>
      <c r="C85" s="9" t="s">
        <v>76</v>
      </c>
      <c r="D85" s="14">
        <v>0</v>
      </c>
      <c r="E85" s="9" t="s">
        <v>76</v>
      </c>
      <c r="F85" s="12">
        <v>0</v>
      </c>
      <c r="G85" s="9" t="s">
        <v>76</v>
      </c>
      <c r="H85" s="12">
        <v>0</v>
      </c>
      <c r="I85" s="9" t="s">
        <v>72</v>
      </c>
      <c r="J85" s="18">
        <f t="shared" si="8"/>
        <v>0</v>
      </c>
      <c r="K85" s="18">
        <f t="shared" si="9"/>
        <v>0</v>
      </c>
    </row>
    <row r="86" spans="1:11" ht="12.75">
      <c r="A86" s="1" t="s">
        <v>57</v>
      </c>
      <c r="B86" s="13">
        <v>1500</v>
      </c>
      <c r="C86" s="9" t="s">
        <v>76</v>
      </c>
      <c r="D86" s="14">
        <v>0</v>
      </c>
      <c r="E86" s="9" t="s">
        <v>76</v>
      </c>
      <c r="F86" s="12">
        <v>0</v>
      </c>
      <c r="G86" s="9" t="s">
        <v>76</v>
      </c>
      <c r="H86" s="12">
        <v>0</v>
      </c>
      <c r="I86" s="9" t="s">
        <v>72</v>
      </c>
      <c r="J86" s="18">
        <f t="shared" si="8"/>
        <v>0</v>
      </c>
      <c r="K86" s="18">
        <f t="shared" si="9"/>
        <v>0</v>
      </c>
    </row>
    <row r="87" spans="1:11" ht="12.75">
      <c r="A87" s="1" t="s">
        <v>58</v>
      </c>
      <c r="B87" s="13">
        <v>700</v>
      </c>
      <c r="C87" s="9" t="s">
        <v>76</v>
      </c>
      <c r="D87" s="14">
        <v>0</v>
      </c>
      <c r="E87" s="9" t="s">
        <v>76</v>
      </c>
      <c r="F87" s="12">
        <v>0</v>
      </c>
      <c r="G87" s="9" t="s">
        <v>76</v>
      </c>
      <c r="H87" s="12">
        <v>0</v>
      </c>
      <c r="I87" s="9" t="s">
        <v>72</v>
      </c>
      <c r="J87" s="18">
        <f t="shared" si="8"/>
        <v>0</v>
      </c>
      <c r="K87" s="18">
        <f t="shared" si="9"/>
        <v>0</v>
      </c>
    </row>
    <row r="88" spans="1:11" ht="12.75">
      <c r="A88" s="1" t="s">
        <v>59</v>
      </c>
      <c r="B88" s="13">
        <v>450</v>
      </c>
      <c r="C88" s="9" t="s">
        <v>76</v>
      </c>
      <c r="D88" s="14">
        <v>0</v>
      </c>
      <c r="E88" s="9" t="s">
        <v>76</v>
      </c>
      <c r="F88" s="12">
        <v>0</v>
      </c>
      <c r="G88" s="9" t="s">
        <v>76</v>
      </c>
      <c r="H88" s="12">
        <v>0</v>
      </c>
      <c r="I88" s="9" t="s">
        <v>72</v>
      </c>
      <c r="J88" s="18">
        <f t="shared" si="8"/>
        <v>0</v>
      </c>
      <c r="K88" s="18">
        <f t="shared" si="9"/>
        <v>0</v>
      </c>
    </row>
    <row r="89" spans="1:11" ht="12.75">
      <c r="A89" s="1" t="s">
        <v>60</v>
      </c>
      <c r="B89" s="13">
        <v>500</v>
      </c>
      <c r="C89" s="9" t="s">
        <v>76</v>
      </c>
      <c r="D89" s="14">
        <v>0</v>
      </c>
      <c r="E89" s="9" t="s">
        <v>76</v>
      </c>
      <c r="F89" s="12">
        <v>0</v>
      </c>
      <c r="G89" s="9" t="s">
        <v>76</v>
      </c>
      <c r="H89" s="12">
        <v>0</v>
      </c>
      <c r="I89" s="9" t="s">
        <v>72</v>
      </c>
      <c r="J89" s="18">
        <f t="shared" si="8"/>
        <v>0</v>
      </c>
      <c r="K89" s="18">
        <f t="shared" si="9"/>
        <v>0</v>
      </c>
    </row>
    <row r="90" spans="1:11" ht="12.75">
      <c r="A90" s="1"/>
      <c r="B90" s="8"/>
      <c r="C90" s="9"/>
      <c r="D90" s="8"/>
      <c r="E90" s="8"/>
      <c r="F90" s="9"/>
      <c r="G90" s="9"/>
      <c r="H90" s="9"/>
      <c r="I90" s="9"/>
      <c r="J90" s="19"/>
      <c r="K90" s="19"/>
    </row>
    <row r="91" spans="1:11" ht="12.75">
      <c r="A91" s="22" t="s">
        <v>61</v>
      </c>
      <c r="B91" s="33" t="s">
        <v>67</v>
      </c>
      <c r="C91" s="34"/>
      <c r="D91" s="31" t="s">
        <v>68</v>
      </c>
      <c r="E91" s="31"/>
      <c r="F91" s="37" t="s">
        <v>69</v>
      </c>
      <c r="G91" s="38"/>
      <c r="H91" s="24" t="s">
        <v>85</v>
      </c>
      <c r="I91" s="26"/>
      <c r="J91" s="27" t="s">
        <v>70</v>
      </c>
      <c r="K91" s="27" t="s">
        <v>3</v>
      </c>
    </row>
    <row r="92" spans="2:11" ht="12.75">
      <c r="B92" s="8"/>
      <c r="C92" s="9"/>
      <c r="D92" s="8"/>
      <c r="E92" s="8"/>
      <c r="F92" s="9"/>
      <c r="G92" s="9"/>
      <c r="H92" s="9"/>
      <c r="I92" s="9"/>
      <c r="J92" s="19"/>
      <c r="K92" s="19"/>
    </row>
    <row r="93" spans="1:11" ht="12.75">
      <c r="A93" s="28" t="s">
        <v>62</v>
      </c>
      <c r="B93" s="13">
        <v>0</v>
      </c>
      <c r="C93" s="9" t="s">
        <v>76</v>
      </c>
      <c r="D93" s="14">
        <v>0</v>
      </c>
      <c r="E93" s="9" t="s">
        <v>76</v>
      </c>
      <c r="F93" s="12">
        <v>0</v>
      </c>
      <c r="G93" s="9" t="s">
        <v>76</v>
      </c>
      <c r="H93" s="12">
        <v>0</v>
      </c>
      <c r="I93" s="9" t="s">
        <v>72</v>
      </c>
      <c r="J93" s="18">
        <f aca="true" t="shared" si="10" ref="J93:J102">(B93*D93*F93*H93)/(1000*7)</f>
        <v>0</v>
      </c>
      <c r="K93" s="18">
        <f aca="true" t="shared" si="11" ref="K93:K102">J93*30</f>
        <v>0</v>
      </c>
    </row>
    <row r="94" spans="1:11" ht="12.75">
      <c r="A94" s="28" t="s">
        <v>63</v>
      </c>
      <c r="B94" s="13">
        <v>0</v>
      </c>
      <c r="C94" s="9" t="s">
        <v>76</v>
      </c>
      <c r="D94" s="14">
        <v>0</v>
      </c>
      <c r="E94" s="9" t="s">
        <v>76</v>
      </c>
      <c r="F94" s="12">
        <v>0</v>
      </c>
      <c r="G94" s="9" t="s">
        <v>76</v>
      </c>
      <c r="H94" s="12">
        <v>0</v>
      </c>
      <c r="I94" s="9" t="s">
        <v>72</v>
      </c>
      <c r="J94" s="18">
        <f t="shared" si="10"/>
        <v>0</v>
      </c>
      <c r="K94" s="18">
        <f t="shared" si="11"/>
        <v>0</v>
      </c>
    </row>
    <row r="95" spans="1:11" ht="12.75">
      <c r="A95" s="28" t="s">
        <v>64</v>
      </c>
      <c r="B95" s="13">
        <v>0</v>
      </c>
      <c r="C95" s="9" t="s">
        <v>76</v>
      </c>
      <c r="D95" s="14">
        <v>0</v>
      </c>
      <c r="E95" s="9" t="s">
        <v>76</v>
      </c>
      <c r="F95" s="12">
        <v>0</v>
      </c>
      <c r="G95" s="9" t="s">
        <v>76</v>
      </c>
      <c r="H95" s="12">
        <v>0</v>
      </c>
      <c r="I95" s="9" t="s">
        <v>72</v>
      </c>
      <c r="J95" s="18">
        <f t="shared" si="10"/>
        <v>0</v>
      </c>
      <c r="K95" s="18">
        <f t="shared" si="11"/>
        <v>0</v>
      </c>
    </row>
    <row r="96" spans="1:11" ht="12.75">
      <c r="A96" s="28" t="s">
        <v>65</v>
      </c>
      <c r="B96" s="13">
        <v>0</v>
      </c>
      <c r="C96" s="9" t="s">
        <v>76</v>
      </c>
      <c r="D96" s="14">
        <v>0</v>
      </c>
      <c r="E96" s="9" t="s">
        <v>76</v>
      </c>
      <c r="F96" s="12">
        <v>0</v>
      </c>
      <c r="G96" s="9" t="s">
        <v>76</v>
      </c>
      <c r="H96" s="12">
        <v>0</v>
      </c>
      <c r="I96" s="9" t="s">
        <v>72</v>
      </c>
      <c r="J96" s="18">
        <f t="shared" si="10"/>
        <v>0</v>
      </c>
      <c r="K96" s="18">
        <f t="shared" si="11"/>
        <v>0</v>
      </c>
    </row>
    <row r="97" spans="1:11" ht="12.75">
      <c r="A97" s="28" t="s">
        <v>66</v>
      </c>
      <c r="B97" s="13">
        <v>0</v>
      </c>
      <c r="C97" s="9" t="s">
        <v>76</v>
      </c>
      <c r="D97" s="14">
        <v>0</v>
      </c>
      <c r="E97" s="9" t="s">
        <v>76</v>
      </c>
      <c r="F97" s="12">
        <v>0</v>
      </c>
      <c r="G97" s="9" t="s">
        <v>76</v>
      </c>
      <c r="H97" s="12">
        <v>0</v>
      </c>
      <c r="I97" s="9" t="s">
        <v>72</v>
      </c>
      <c r="J97" s="18">
        <f t="shared" si="10"/>
        <v>0</v>
      </c>
      <c r="K97" s="18">
        <f t="shared" si="11"/>
        <v>0</v>
      </c>
    </row>
    <row r="98" spans="1:11" ht="12.75">
      <c r="A98" s="28" t="s">
        <v>79</v>
      </c>
      <c r="B98" s="13">
        <v>0</v>
      </c>
      <c r="C98" s="9" t="s">
        <v>76</v>
      </c>
      <c r="D98" s="14">
        <v>0</v>
      </c>
      <c r="E98" s="9" t="s">
        <v>76</v>
      </c>
      <c r="F98" s="12">
        <v>0</v>
      </c>
      <c r="G98" s="9" t="s">
        <v>76</v>
      </c>
      <c r="H98" s="12">
        <v>0</v>
      </c>
      <c r="I98" s="9" t="s">
        <v>72</v>
      </c>
      <c r="J98" s="18">
        <f t="shared" si="10"/>
        <v>0</v>
      </c>
      <c r="K98" s="18">
        <f t="shared" si="11"/>
        <v>0</v>
      </c>
    </row>
    <row r="99" spans="1:11" ht="12.75">
      <c r="A99" s="28" t="s">
        <v>80</v>
      </c>
      <c r="B99" s="13">
        <v>0</v>
      </c>
      <c r="C99" s="9" t="s">
        <v>76</v>
      </c>
      <c r="D99" s="14">
        <v>0</v>
      </c>
      <c r="E99" s="9" t="s">
        <v>76</v>
      </c>
      <c r="F99" s="12">
        <v>0</v>
      </c>
      <c r="G99" s="9" t="s">
        <v>76</v>
      </c>
      <c r="H99" s="12">
        <v>0</v>
      </c>
      <c r="I99" s="9" t="s">
        <v>72</v>
      </c>
      <c r="J99" s="18">
        <f t="shared" si="10"/>
        <v>0</v>
      </c>
      <c r="K99" s="18">
        <f t="shared" si="11"/>
        <v>0</v>
      </c>
    </row>
    <row r="100" spans="1:11" ht="12.75">
      <c r="A100" s="28" t="s">
        <v>81</v>
      </c>
      <c r="B100" s="13">
        <v>0</v>
      </c>
      <c r="C100" s="9" t="s">
        <v>76</v>
      </c>
      <c r="D100" s="14">
        <v>0</v>
      </c>
      <c r="E100" s="9" t="s">
        <v>76</v>
      </c>
      <c r="F100" s="12">
        <v>0</v>
      </c>
      <c r="G100" s="9" t="s">
        <v>76</v>
      </c>
      <c r="H100" s="12">
        <v>0</v>
      </c>
      <c r="I100" s="9" t="s">
        <v>72</v>
      </c>
      <c r="J100" s="18">
        <f t="shared" si="10"/>
        <v>0</v>
      </c>
      <c r="K100" s="18">
        <f t="shared" si="11"/>
        <v>0</v>
      </c>
    </row>
    <row r="101" spans="1:11" ht="12.75">
      <c r="A101" s="28" t="s">
        <v>82</v>
      </c>
      <c r="B101" s="13">
        <v>0</v>
      </c>
      <c r="C101" s="9" t="s">
        <v>76</v>
      </c>
      <c r="D101" s="14">
        <v>0</v>
      </c>
      <c r="E101" s="9" t="s">
        <v>76</v>
      </c>
      <c r="F101" s="12">
        <v>0</v>
      </c>
      <c r="G101" s="9" t="s">
        <v>76</v>
      </c>
      <c r="H101" s="12">
        <v>0</v>
      </c>
      <c r="I101" s="9" t="s">
        <v>72</v>
      </c>
      <c r="J101" s="18">
        <f t="shared" si="10"/>
        <v>0</v>
      </c>
      <c r="K101" s="18">
        <f t="shared" si="11"/>
        <v>0</v>
      </c>
    </row>
    <row r="102" spans="1:11" ht="12.75">
      <c r="A102" s="28" t="s">
        <v>83</v>
      </c>
      <c r="B102" s="13">
        <v>0</v>
      </c>
      <c r="C102" s="9" t="s">
        <v>76</v>
      </c>
      <c r="D102" s="14">
        <v>0</v>
      </c>
      <c r="E102" s="9" t="s">
        <v>76</v>
      </c>
      <c r="F102" s="12">
        <v>0</v>
      </c>
      <c r="G102" s="9" t="s">
        <v>76</v>
      </c>
      <c r="H102" s="12">
        <v>0</v>
      </c>
      <c r="I102" s="9" t="s">
        <v>72</v>
      </c>
      <c r="J102" s="18">
        <f t="shared" si="10"/>
        <v>0</v>
      </c>
      <c r="K102" s="18">
        <f t="shared" si="11"/>
        <v>0</v>
      </c>
    </row>
    <row r="104" ht="12.75">
      <c r="A104" s="1" t="s">
        <v>84</v>
      </c>
    </row>
  </sheetData>
  <sheetProtection password="D804" sheet="1" objects="1" scenarios="1" selectLockedCells="1"/>
  <mergeCells count="24">
    <mergeCell ref="B27:C27"/>
    <mergeCell ref="D27:E27"/>
    <mergeCell ref="F27:G27"/>
    <mergeCell ref="F32:G32"/>
    <mergeCell ref="F56:G56"/>
    <mergeCell ref="F65:G65"/>
    <mergeCell ref="F78:G78"/>
    <mergeCell ref="F91:G91"/>
    <mergeCell ref="B78:C78"/>
    <mergeCell ref="B91:C91"/>
    <mergeCell ref="D78:E78"/>
    <mergeCell ref="D32:E32"/>
    <mergeCell ref="D56:E56"/>
    <mergeCell ref="D65:E65"/>
    <mergeCell ref="C11:K11"/>
    <mergeCell ref="C13:K13"/>
    <mergeCell ref="D91:E91"/>
    <mergeCell ref="C10:F10"/>
    <mergeCell ref="J10:K10"/>
    <mergeCell ref="C12:F12"/>
    <mergeCell ref="J12:K12"/>
    <mergeCell ref="B32:C32"/>
    <mergeCell ref="B56:C56"/>
    <mergeCell ref="B65:C65"/>
  </mergeCells>
  <conditionalFormatting sqref="G57:H57 G64:H64 G15:H26 F27:H27 I15:K102 G28:H55 H58:H63 G66:H102 F32:H32 F56:H56 F65:H65 F78:H78 F91:H91 B15:F102">
    <cfRule type="cellIs" priority="12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Fleseriu</dc:creator>
  <cp:keywords/>
  <dc:description/>
  <cp:lastModifiedBy>User</cp:lastModifiedBy>
  <cp:lastPrinted>2007-05-01T08:35:01Z</cp:lastPrinted>
  <dcterms:created xsi:type="dcterms:W3CDTF">2007-05-01T07:35:55Z</dcterms:created>
  <dcterms:modified xsi:type="dcterms:W3CDTF">2012-02-17T06:38:27Z</dcterms:modified>
  <cp:category/>
  <cp:version/>
  <cp:contentType/>
  <cp:contentStatus/>
</cp:coreProperties>
</file>